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howObjects="none" defaultThemeVersion="166925"/>
  <mc:AlternateContent xmlns:mc="http://schemas.openxmlformats.org/markup-compatibility/2006">
    <mc:Choice Requires="x15">
      <x15ac:absPath xmlns:x15ac="http://schemas.microsoft.com/office/spreadsheetml/2010/11/ac" url="D:\Wisden archive\Wisden 2021 supplement\"/>
    </mc:Choice>
  </mc:AlternateContent>
  <xr:revisionPtr revIDLastSave="0" documentId="13_ncr:1_{9D384C25-28B8-48E4-AC42-D315F1DBFFCC}" xr6:coauthVersionLast="46" xr6:coauthVersionMax="46" xr10:uidLastSave="{00000000-0000-0000-0000-000000000000}"/>
  <bookViews>
    <workbookView xWindow="-120" yWindow="-120" windowWidth="20730" windowHeight="11160" firstSheet="5" activeTab="5" xr2:uid="{DA33D140-239C-4D1D-A3DD-0C96AD7ACE45}"/>
  </bookViews>
  <sheets>
    <sheet name="List" sheetId="9" state="hidden" r:id="rId1"/>
    <sheet name="Sheet1" sheetId="14" state="hidden" r:id="rId2"/>
    <sheet name="Sheet2" sheetId="15" state="hidden" r:id="rId3"/>
    <sheet name="Sheet3" sheetId="16" state="hidden" r:id="rId4"/>
    <sheet name="Sheet4" sheetId="17" state="hidden" r:id="rId5"/>
    <sheet name="1900s" sheetId="13" r:id="rId6"/>
    <sheet name="1910s" sheetId="12" r:id="rId7"/>
    <sheet name="1920s" sheetId="11" r:id="rId8"/>
    <sheet name="1930s" sheetId="10" r:id="rId9"/>
    <sheet name="1940s" sheetId="8" r:id="rId10"/>
    <sheet name="1950s" sheetId="7" r:id="rId11"/>
    <sheet name="1960s" sheetId="6" r:id="rId12"/>
    <sheet name="1970s" sheetId="5" r:id="rId13"/>
    <sheet name="1980s" sheetId="4" r:id="rId14"/>
    <sheet name="1990s" sheetId="3" r:id="rId15"/>
    <sheet name="2000s" sheetId="1" r:id="rId16"/>
    <sheet name="Bowling" sheetId="2" state="hidden" r:id="rId1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8" i="12" l="1"/>
  <c r="S7" i="12"/>
  <c r="S6" i="12"/>
  <c r="I36" i="13"/>
  <c r="S35" i="13"/>
  <c r="I15" i="12"/>
  <c r="I16" i="12"/>
  <c r="I14" i="12"/>
  <c r="S16" i="12"/>
  <c r="S15" i="12"/>
  <c r="S14" i="12"/>
  <c r="I31" i="13"/>
  <c r="W30" i="5"/>
  <c r="I17" i="4"/>
  <c r="V17" i="4"/>
  <c r="C50" i="9"/>
  <c r="B44" i="9"/>
  <c r="B43" i="9"/>
  <c r="C49" i="9"/>
  <c r="B49" i="9"/>
  <c r="C51" i="9"/>
  <c r="A33" i="9"/>
  <c r="A34" i="9"/>
  <c r="B34" i="9"/>
  <c r="C34" i="9"/>
  <c r="A35" i="9"/>
  <c r="B35" i="9"/>
  <c r="C35" i="9"/>
  <c r="A36" i="9"/>
  <c r="B36" i="9"/>
  <c r="C36" i="9"/>
  <c r="A37" i="9"/>
  <c r="B37" i="9"/>
  <c r="C37" i="9"/>
  <c r="A38" i="9"/>
  <c r="B38" i="9"/>
  <c r="C38" i="9"/>
  <c r="A39" i="9"/>
  <c r="B39" i="9"/>
  <c r="C39" i="9"/>
  <c r="A40" i="9"/>
  <c r="B40" i="9"/>
  <c r="C40" i="9"/>
  <c r="A41" i="9"/>
  <c r="B41" i="9"/>
  <c r="C41" i="9"/>
  <c r="B32" i="9"/>
  <c r="C32" i="9"/>
  <c r="A32" i="9"/>
  <c r="C52" i="9"/>
  <c r="B52" i="9"/>
  <c r="A64" i="9"/>
  <c r="B64" i="9"/>
  <c r="C64" i="9"/>
  <c r="A65" i="9"/>
  <c r="B65" i="9"/>
  <c r="C65" i="9"/>
  <c r="A66" i="9"/>
  <c r="B66" i="9"/>
  <c r="C66" i="9"/>
  <c r="A67" i="9"/>
  <c r="B67" i="9"/>
  <c r="C67" i="9"/>
  <c r="A68" i="9"/>
  <c r="B68" i="9"/>
  <c r="C68" i="9"/>
  <c r="A69" i="9"/>
  <c r="B69" i="9"/>
  <c r="C69" i="9"/>
  <c r="A70" i="9"/>
  <c r="B70" i="9"/>
  <c r="C70" i="9"/>
  <c r="A71" i="9"/>
  <c r="B71" i="9"/>
  <c r="C71" i="9"/>
  <c r="A72" i="9"/>
  <c r="B72" i="9"/>
  <c r="C72" i="9"/>
  <c r="B63" i="9"/>
  <c r="C63" i="9"/>
  <c r="A63" i="9"/>
  <c r="A74" i="9"/>
  <c r="B74" i="9"/>
  <c r="C74" i="9"/>
  <c r="A75" i="9"/>
  <c r="B75" i="9"/>
  <c r="C75" i="9"/>
  <c r="A76" i="9"/>
  <c r="B76" i="9"/>
  <c r="C76" i="9"/>
  <c r="A77" i="9"/>
  <c r="B77" i="9"/>
  <c r="C77" i="9"/>
  <c r="A78" i="9"/>
  <c r="B78" i="9"/>
  <c r="C78" i="9"/>
  <c r="A79" i="9"/>
  <c r="B79" i="9"/>
  <c r="C79" i="9"/>
  <c r="A80" i="9"/>
  <c r="B80" i="9"/>
  <c r="C80" i="9"/>
  <c r="A81" i="9"/>
  <c r="B81" i="9"/>
  <c r="C81" i="9"/>
  <c r="A82" i="9"/>
  <c r="B82" i="9"/>
  <c r="C82" i="9"/>
  <c r="B73" i="9"/>
  <c r="C73" i="9"/>
  <c r="A73" i="9"/>
  <c r="A84" i="9"/>
  <c r="B84" i="9"/>
  <c r="C84" i="9"/>
  <c r="A85" i="9"/>
  <c r="B85" i="9"/>
  <c r="C85" i="9"/>
  <c r="A86" i="9"/>
  <c r="B86" i="9"/>
  <c r="C86" i="9"/>
  <c r="A87" i="9"/>
  <c r="B87" i="9"/>
  <c r="C87" i="9"/>
  <c r="A88" i="9"/>
  <c r="B88" i="9"/>
  <c r="C88" i="9"/>
  <c r="A89" i="9"/>
  <c r="B89" i="9"/>
  <c r="C89" i="9"/>
  <c r="A90" i="9"/>
  <c r="B90" i="9"/>
  <c r="C90" i="9"/>
  <c r="A91" i="9"/>
  <c r="B91" i="9"/>
  <c r="C91" i="9"/>
  <c r="A92" i="9"/>
  <c r="B92" i="9"/>
  <c r="C92" i="9"/>
  <c r="B83" i="9"/>
  <c r="C83" i="9"/>
  <c r="A83" i="9"/>
  <c r="A94" i="9"/>
  <c r="B94" i="9"/>
  <c r="C94" i="9"/>
  <c r="A95" i="9"/>
  <c r="B95" i="9"/>
  <c r="C95" i="9"/>
  <c r="A96" i="9"/>
  <c r="B96" i="9"/>
  <c r="C96" i="9"/>
  <c r="A97" i="9"/>
  <c r="B97" i="9"/>
  <c r="C97" i="9"/>
  <c r="A98" i="9"/>
  <c r="B98" i="9"/>
  <c r="C98" i="9"/>
  <c r="A99" i="9"/>
  <c r="B99" i="9"/>
  <c r="C99" i="9"/>
  <c r="A100" i="9"/>
  <c r="B100" i="9"/>
  <c r="C100" i="9"/>
  <c r="A101" i="9"/>
  <c r="B101" i="9"/>
  <c r="C101" i="9"/>
  <c r="A102" i="9"/>
  <c r="B102" i="9"/>
  <c r="C102" i="9"/>
  <c r="B93" i="9"/>
  <c r="C93" i="9"/>
  <c r="A93" i="9"/>
  <c r="A103" i="9" a="1"/>
  <c r="A103" i="9" s="1"/>
  <c r="A105" i="9" a="1"/>
  <c r="A105" i="9" s="1"/>
  <c r="A106" i="9" a="1"/>
  <c r="A106" i="9" s="1"/>
  <c r="A109" i="9" a="1"/>
  <c r="A109" i="9" s="1"/>
  <c r="C43" i="9"/>
  <c r="B50" i="9"/>
  <c r="C62" i="9"/>
  <c r="B62" i="9"/>
  <c r="C61" i="9"/>
  <c r="B61" i="9"/>
  <c r="C60" i="9"/>
  <c r="B60" i="9"/>
  <c r="C59" i="9"/>
  <c r="B59" i="9"/>
  <c r="C58" i="9"/>
  <c r="B58" i="9"/>
  <c r="C57" i="9"/>
  <c r="B57" i="9"/>
  <c r="C56" i="9"/>
  <c r="B56" i="9"/>
  <c r="C55" i="9"/>
  <c r="B55" i="9"/>
  <c r="C54" i="9"/>
  <c r="B54" i="9"/>
  <c r="C53" i="9"/>
  <c r="B53" i="9"/>
  <c r="A53" i="9"/>
  <c r="A54" i="9"/>
  <c r="A55" i="9"/>
  <c r="A56" i="9"/>
  <c r="A57" i="9"/>
  <c r="A58" i="9"/>
  <c r="A59" i="9"/>
  <c r="A60" i="9"/>
  <c r="A62" i="9"/>
  <c r="A61" i="9"/>
  <c r="A104" i="9" a="1"/>
  <c r="A104" i="9" s="1"/>
  <c r="A108" i="9" a="1"/>
  <c r="A108" i="9" s="1"/>
  <c r="A107" i="9" a="1"/>
  <c r="A107" i="9" s="1"/>
  <c r="A17" i="2"/>
  <c r="A18" i="2"/>
  <c r="A25" i="2"/>
  <c r="A19" i="2"/>
  <c r="A20" i="2"/>
  <c r="A21" i="2"/>
  <c r="A22" i="2"/>
  <c r="A29" i="2"/>
  <c r="A24" i="2"/>
  <c r="A26" i="2"/>
  <c r="A33" i="2"/>
  <c r="A28" i="2"/>
  <c r="A30" i="2"/>
  <c r="A37" i="2"/>
  <c r="A32" i="2"/>
  <c r="A34" i="2"/>
  <c r="A41" i="2"/>
  <c r="A36" i="2"/>
  <c r="A38" i="2"/>
  <c r="A45" i="2"/>
  <c r="A40" i="2"/>
  <c r="A42" i="2"/>
  <c r="A49" i="2"/>
  <c r="A44" i="2"/>
  <c r="A46" i="2"/>
  <c r="A48" i="2"/>
  <c r="A50" i="2"/>
  <c r="A13" i="2"/>
  <c r="A9" i="2"/>
  <c r="A8" i="2"/>
  <c r="A7" i="2"/>
  <c r="A6" i="2"/>
  <c r="A12" i="2"/>
  <c r="A3" i="2"/>
  <c r="A4" i="2"/>
  <c r="A5" i="2"/>
  <c r="A47" i="2"/>
  <c r="A43" i="2"/>
  <c r="A39" i="2"/>
  <c r="A35" i="2"/>
  <c r="A31" i="2"/>
  <c r="A27" i="2"/>
  <c r="A23" i="2"/>
  <c r="A10" i="2"/>
  <c r="A11" i="2"/>
  <c r="A16" i="2"/>
  <c r="A15" i="2"/>
  <c r="A14" i="2"/>
  <c r="B51" i="9" l="1"/>
  <c r="C44" i="9"/>
  <c r="A52" i="9" l="1"/>
  <c r="A51" i="9" l="1"/>
  <c r="A50" i="9" l="1"/>
  <c r="A49" i="9" l="1"/>
  <c r="A48" i="9" l="1"/>
  <c r="A46" i="9" l="1"/>
  <c r="A45" i="9" l="1"/>
  <c r="A44" i="9" l="1"/>
  <c r="A42" i="9" l="1"/>
  <c r="A43" i="9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<sst xmlns="http://schemas.openxmlformats.org/spreadsheetml/2006/main" count="3023" uniqueCount="1263">
  <si>
    <t>Inn</t>
  </si>
  <si>
    <t>NO</t>
  </si>
  <si>
    <t>HS</t>
  </si>
  <si>
    <t>avge</t>
  </si>
  <si>
    <t>Runs</t>
  </si>
  <si>
    <t>Avge</t>
  </si>
  <si>
    <t>Year</t>
  </si>
  <si>
    <t>O</t>
  </si>
  <si>
    <t>M</t>
  </si>
  <si>
    <t>R</t>
  </si>
  <si>
    <t>W</t>
  </si>
  <si>
    <t>Rank</t>
  </si>
  <si>
    <t>Name</t>
  </si>
  <si>
    <t>School</t>
  </si>
  <si>
    <t>P. L. Mommsen</t>
  </si>
  <si>
    <t>Gordonstoun School</t>
  </si>
  <si>
    <t>153*</t>
  </si>
  <si>
    <t>100s</t>
  </si>
  <si>
    <t>K. Sawas</t>
  </si>
  <si>
    <t>Winner</t>
  </si>
  <si>
    <t>wkts</t>
  </si>
  <si>
    <t>D. B. Pheloung</t>
  </si>
  <si>
    <t>7-23</t>
  </si>
  <si>
    <t>BB</t>
  </si>
  <si>
    <t>F. W. Vainker*</t>
  </si>
  <si>
    <t>Saint Edward's School, Oxford</t>
  </si>
  <si>
    <t>8-38</t>
  </si>
  <si>
    <t>E. D. Green</t>
  </si>
  <si>
    <t>Peter Symonds College</t>
  </si>
  <si>
    <t>7-20</t>
  </si>
  <si>
    <t>A. W. Tilley</t>
  </si>
  <si>
    <t>Merchiston Castle School</t>
  </si>
  <si>
    <t>188*</t>
  </si>
  <si>
    <t>Felsted School</t>
  </si>
  <si>
    <t>The King's School in Macclesfield</t>
  </si>
  <si>
    <t>M. A. Thornely</t>
  </si>
  <si>
    <t>182*</t>
  </si>
  <si>
    <t>S. J. Reddish</t>
  </si>
  <si>
    <t>R. I. Newton</t>
  </si>
  <si>
    <t>6-18</t>
  </si>
  <si>
    <t>G. G. White</t>
  </si>
  <si>
    <t>7-35</t>
  </si>
  <si>
    <t>G. M. Mackie</t>
  </si>
  <si>
    <t>4-9</t>
  </si>
  <si>
    <t>Final winner</t>
  </si>
  <si>
    <t>Bedford School</t>
  </si>
  <si>
    <t>M. D. Walters</t>
  </si>
  <si>
    <t>Harrow School</t>
  </si>
  <si>
    <t>R. L. Young</t>
  </si>
  <si>
    <t>Brighton College</t>
  </si>
  <si>
    <t>J. Cole*</t>
  </si>
  <si>
    <t>Merchant Taylors' School, Crosby</t>
  </si>
  <si>
    <t>T. J. Woolsey</t>
  </si>
  <si>
    <t>Saint Peter's School, York</t>
  </si>
  <si>
    <t>P. J. Foster</t>
  </si>
  <si>
    <t>Oundle School</t>
  </si>
  <si>
    <t>A. Shahzad</t>
  </si>
  <si>
    <t>Woodhouse Grove</t>
  </si>
  <si>
    <t>Solihull School</t>
  </si>
  <si>
    <t>Framlingham College</t>
  </si>
  <si>
    <t>S. P. Bilboe</t>
  </si>
  <si>
    <t>King's School, Worcester</t>
  </si>
  <si>
    <t>J. I. Hay</t>
  </si>
  <si>
    <t>St Peter's School, York</t>
  </si>
  <si>
    <t>C. C. Depala</t>
  </si>
  <si>
    <t>Christ's College, Finchley</t>
  </si>
  <si>
    <t>A. N. Cook</t>
  </si>
  <si>
    <t>A. Day</t>
  </si>
  <si>
    <t>The King's School in Macclefield</t>
  </si>
  <si>
    <t>Simon Langton Grammar School</t>
  </si>
  <si>
    <t>N. Lockwood</t>
  </si>
  <si>
    <t>Bedford Modern School</t>
  </si>
  <si>
    <t>G. W. Walker</t>
  </si>
  <si>
    <t>Norwich School</t>
  </si>
  <si>
    <t>Kimbolton School</t>
  </si>
  <si>
    <t>D. Bowyer</t>
  </si>
  <si>
    <t>Bradford Grammat School</t>
  </si>
  <si>
    <t>Lord Wandsworth College</t>
  </si>
  <si>
    <t>D. Chambers</t>
  </si>
  <si>
    <t>St Edmund's School, Canterbury</t>
  </si>
  <si>
    <t>Wolverhampton Gramar School</t>
  </si>
  <si>
    <t>Durham School</t>
  </si>
  <si>
    <t>J-P. Duminy</t>
  </si>
  <si>
    <t>Wrekin College</t>
  </si>
  <si>
    <t>P. Sanklecha</t>
  </si>
  <si>
    <t>Stamford School</t>
  </si>
  <si>
    <t>Stowe School</t>
  </si>
  <si>
    <t>R. M. Harland</t>
  </si>
  <si>
    <t>N. J. D. Dale-Lave</t>
  </si>
  <si>
    <t>7-45</t>
  </si>
  <si>
    <t>T. H. Martin</t>
  </si>
  <si>
    <t>6-28</t>
  </si>
  <si>
    <t>150*</t>
  </si>
  <si>
    <t>142*</t>
  </si>
  <si>
    <t>118*</t>
  </si>
  <si>
    <t>C. J. Warde</t>
  </si>
  <si>
    <t>Dauntsey's School</t>
  </si>
  <si>
    <t>G. J. Muchall</t>
  </si>
  <si>
    <t>204*</t>
  </si>
  <si>
    <t>121*</t>
  </si>
  <si>
    <t>5-38</t>
  </si>
  <si>
    <t>O. D. Burwell</t>
  </si>
  <si>
    <t>7-19</t>
  </si>
  <si>
    <t>Player of the Year</t>
  </si>
  <si>
    <t>Season</t>
  </si>
  <si>
    <t>W/Ov</t>
  </si>
  <si>
    <t>R/I</t>
  </si>
  <si>
    <t>W/O</t>
  </si>
  <si>
    <t>P. D. Johnson</t>
  </si>
  <si>
    <t>Nottingham HS</t>
  </si>
  <si>
    <t>No contest - thanks E. M. Wellings!</t>
  </si>
  <si>
    <t>S. A. Hattea</t>
  </si>
  <si>
    <t>City of London School</t>
  </si>
  <si>
    <t>S. A. Hatton</t>
  </si>
  <si>
    <t>S. C. Corlett</t>
  </si>
  <si>
    <t>P. F. Rogers</t>
  </si>
  <si>
    <t>Portsmouth GS</t>
  </si>
  <si>
    <t>B. R. Volonterio</t>
  </si>
  <si>
    <t>Canford School</t>
  </si>
  <si>
    <t>P. D. Markwick-Smith</t>
  </si>
  <si>
    <t>Sebright School</t>
  </si>
  <si>
    <t>W. Osborn</t>
  </si>
  <si>
    <t>G. R. Flitton</t>
  </si>
  <si>
    <t>R. Starling</t>
  </si>
  <si>
    <t>Kent College</t>
  </si>
  <si>
    <t>A. B. Palfreyman</t>
  </si>
  <si>
    <t>P. J. Cattrall</t>
  </si>
  <si>
    <t>King's School, Canterbury</t>
  </si>
  <si>
    <t>A. J. Fleming</t>
  </si>
  <si>
    <t>Strathallan School</t>
  </si>
  <si>
    <t>R. W. Elviss</t>
  </si>
  <si>
    <t>M. I. M. Dawson</t>
  </si>
  <si>
    <t>D. W. Brett</t>
  </si>
  <si>
    <t>Bolton School</t>
  </si>
  <si>
    <t>M. D. Mence</t>
  </si>
  <si>
    <t>Bradfield College</t>
  </si>
  <si>
    <t>E. W. J. Fillary</t>
  </si>
  <si>
    <t>St Lawrence College</t>
  </si>
  <si>
    <t>J. D. Martin</t>
  </si>
  <si>
    <t>Magdalen College School</t>
  </si>
  <si>
    <t>D. I. Yeabsley</t>
  </si>
  <si>
    <t>D. G. Turner</t>
  </si>
  <si>
    <t>King Edward's School, Stourbridge</t>
  </si>
  <si>
    <t>M. J. Davis</t>
  </si>
  <si>
    <t>J. Kelly</t>
  </si>
  <si>
    <t>Lancaster RGS</t>
  </si>
  <si>
    <t>D. R. Owen-Thomas</t>
  </si>
  <si>
    <t>KCS Wimbledon</t>
  </si>
  <si>
    <t>R. D. V. Knight</t>
  </si>
  <si>
    <t>Dulwich College</t>
  </si>
  <si>
    <t>D. R. Aers</t>
  </si>
  <si>
    <t>Tonbridge School</t>
  </si>
  <si>
    <t>R. K. Paull</t>
  </si>
  <si>
    <t>Millfield School</t>
  </si>
  <si>
    <t>M. G. Griffith</t>
  </si>
  <si>
    <t>Marlborough College</t>
  </si>
  <si>
    <t>E. J. Craig</t>
  </si>
  <si>
    <t>Charterhouse</t>
  </si>
  <si>
    <t>Epsom College</t>
  </si>
  <si>
    <t>M. Manasseh</t>
  </si>
  <si>
    <t>Rugby School</t>
  </si>
  <si>
    <t>173*</t>
  </si>
  <si>
    <t>170*</t>
  </si>
  <si>
    <t>156*</t>
  </si>
  <si>
    <t>136*</t>
  </si>
  <si>
    <t>M. R. J. Guest</t>
  </si>
  <si>
    <t>159*</t>
  </si>
  <si>
    <t>Worksop College</t>
  </si>
  <si>
    <t>C. P. Marks</t>
  </si>
  <si>
    <t>Cheltenham College</t>
  </si>
  <si>
    <t>P. A. Baker</t>
  </si>
  <si>
    <t>114*</t>
  </si>
  <si>
    <t>P. H. Spray</t>
  </si>
  <si>
    <t>Eton College</t>
  </si>
  <si>
    <t>R. C. Daniels</t>
  </si>
  <si>
    <t>119*</t>
  </si>
  <si>
    <t>111*</t>
  </si>
  <si>
    <t>P. F. Nettleton</t>
  </si>
  <si>
    <t>101*</t>
  </si>
  <si>
    <t>D. R. Walsh</t>
  </si>
  <si>
    <t>130*</t>
  </si>
  <si>
    <t>123*</t>
  </si>
  <si>
    <t>Leeds GS</t>
  </si>
  <si>
    <t>A. J. Dalton</t>
  </si>
  <si>
    <t>C. Johnson</t>
  </si>
  <si>
    <t>163*</t>
  </si>
  <si>
    <t>Alleyn's School</t>
  </si>
  <si>
    <t>A. P. L. Williams</t>
  </si>
  <si>
    <t>Malvern</t>
  </si>
  <si>
    <t>H. T. Tunnicliffe</t>
  </si>
  <si>
    <t>M. J. J. Faber</t>
  </si>
  <si>
    <t>131*</t>
  </si>
  <si>
    <t xml:space="preserve">Season </t>
  </si>
  <si>
    <t>P. J. S. Spencer</t>
  </si>
  <si>
    <t>7-31</t>
  </si>
  <si>
    <t>C. J. Eyers</t>
  </si>
  <si>
    <t>RGS Worcester</t>
  </si>
  <si>
    <t>T. J. Philips</t>
  </si>
  <si>
    <t>144*</t>
  </si>
  <si>
    <t>N. R. Cockcroft</t>
  </si>
  <si>
    <t>6.67</t>
  </si>
  <si>
    <t>M. G. N. Windows</t>
  </si>
  <si>
    <t>Clifton College</t>
  </si>
  <si>
    <t xml:space="preserve">B. Khan </t>
  </si>
  <si>
    <t>5-23</t>
  </si>
  <si>
    <t>N. J. Watson</t>
  </si>
  <si>
    <t>The Oratory School</t>
  </si>
  <si>
    <t xml:space="preserve">Brighton College </t>
  </si>
  <si>
    <t>I. D. Shambrook</t>
  </si>
  <si>
    <t>Dartford GS</t>
  </si>
  <si>
    <t>D. B. Wilson</t>
  </si>
  <si>
    <t>Haberdasher's Aske's</t>
  </si>
  <si>
    <t>8-47</t>
  </si>
  <si>
    <t>I. Gompertz</t>
  </si>
  <si>
    <t>Blundell's School</t>
  </si>
  <si>
    <t>D. A. Cullen</t>
  </si>
  <si>
    <t>140*</t>
  </si>
  <si>
    <t>J. Amin</t>
  </si>
  <si>
    <t>7-22</t>
  </si>
  <si>
    <t>C. G. Taylor</t>
  </si>
  <si>
    <t>Colston's School</t>
  </si>
  <si>
    <t>R. Clinton</t>
  </si>
  <si>
    <t>Colfe's School</t>
  </si>
  <si>
    <t>169*</t>
  </si>
  <si>
    <t>G. S. Sodhi</t>
  </si>
  <si>
    <t xml:space="preserve">Ellesmere College </t>
  </si>
  <si>
    <t>A. R. Heminway</t>
  </si>
  <si>
    <t>RGS Guildford</t>
  </si>
  <si>
    <t>T. W. Briggs</t>
  </si>
  <si>
    <t>Reigate GS</t>
  </si>
  <si>
    <t>7-40</t>
  </si>
  <si>
    <t>J. R. Lee</t>
  </si>
  <si>
    <t>Manchester GS</t>
  </si>
  <si>
    <t>148*</t>
  </si>
  <si>
    <t>S. A. Musk</t>
  </si>
  <si>
    <t>134*</t>
  </si>
  <si>
    <t>S. Hayward</t>
  </si>
  <si>
    <t>Duke Of York's RMS</t>
  </si>
  <si>
    <t>7-9</t>
  </si>
  <si>
    <t>R. Wilkinson</t>
  </si>
  <si>
    <t>J. M. Milton</t>
  </si>
  <si>
    <t>8-67</t>
  </si>
  <si>
    <t>M. A. Truman</t>
  </si>
  <si>
    <t>8-376</t>
  </si>
  <si>
    <t>S. J. Birtwhistle</t>
  </si>
  <si>
    <t>176*</t>
  </si>
  <si>
    <t>7-21</t>
  </si>
  <si>
    <t>T. Slade</t>
  </si>
  <si>
    <t>Caterham School</t>
  </si>
  <si>
    <t>8-46</t>
  </si>
  <si>
    <t>M. J. Chilton</t>
  </si>
  <si>
    <t>N. Sapra</t>
  </si>
  <si>
    <t>Merchant Taylors', Northwood</t>
  </si>
  <si>
    <t>5-11</t>
  </si>
  <si>
    <t>E. J. Wilson</t>
  </si>
  <si>
    <t>128*</t>
  </si>
  <si>
    <t>M. Breetzke</t>
  </si>
  <si>
    <t>Stonyhurst College</t>
  </si>
  <si>
    <t>7-17</t>
  </si>
  <si>
    <t>P. A. Sogbodjor</t>
  </si>
  <si>
    <t>206*</t>
  </si>
  <si>
    <t>L. J. Botham</t>
  </si>
  <si>
    <t>Rossall School</t>
  </si>
  <si>
    <t>6-36</t>
  </si>
  <si>
    <t>W. Ritzema</t>
  </si>
  <si>
    <t>155*</t>
  </si>
  <si>
    <t>M. G. J. Walker</t>
  </si>
  <si>
    <t>7-26</t>
  </si>
  <si>
    <t>158*</t>
  </si>
  <si>
    <t>A. B. Birley</t>
  </si>
  <si>
    <t>Birkenhead School</t>
  </si>
  <si>
    <t>8-30</t>
  </si>
  <si>
    <t>I. C. Sutcliffe</t>
  </si>
  <si>
    <t>Leeds GS (now GSAL)</t>
  </si>
  <si>
    <t>T. J. Mason</t>
  </si>
  <si>
    <t>7-61</t>
  </si>
  <si>
    <t>C. R. Treagus</t>
  </si>
  <si>
    <t>J. R. Carpenter</t>
  </si>
  <si>
    <t>7-30</t>
  </si>
  <si>
    <t>R. M. S. Weston</t>
  </si>
  <si>
    <t>5-21</t>
  </si>
  <si>
    <t>R. W. Nowell</t>
  </si>
  <si>
    <t>Trinity School, Croydon</t>
  </si>
  <si>
    <t>A. Choudry</t>
  </si>
  <si>
    <t>Latymer Upper School</t>
  </si>
  <si>
    <t>A. Singh</t>
  </si>
  <si>
    <t>King Edward's School, Birmingham</t>
  </si>
  <si>
    <t>N. C. F. Taylor</t>
  </si>
  <si>
    <t>6-16</t>
  </si>
  <si>
    <t>S. C. Janes</t>
  </si>
  <si>
    <t xml:space="preserve">Hampton School </t>
  </si>
  <si>
    <t>8-34</t>
  </si>
  <si>
    <t>K. A. Graham</t>
  </si>
  <si>
    <t>A. R. C. Gilmour</t>
  </si>
  <si>
    <t>Merchiston Castle</t>
  </si>
  <si>
    <t>8-18</t>
  </si>
  <si>
    <t>G. A. Khan</t>
  </si>
  <si>
    <t>J. G. Slater</t>
  </si>
  <si>
    <t>6-33</t>
  </si>
  <si>
    <t>C. N. Gates</t>
  </si>
  <si>
    <t>178*</t>
  </si>
  <si>
    <t/>
  </si>
  <si>
    <t>A. R. Maddock</t>
  </si>
  <si>
    <t>Plymouth College</t>
  </si>
  <si>
    <t>139*</t>
  </si>
  <si>
    <t>J. M. A. Inglis</t>
  </si>
  <si>
    <t>135*</t>
  </si>
  <si>
    <t>A. R. C. Maddock</t>
  </si>
  <si>
    <t>I. Fletcher</t>
  </si>
  <si>
    <t>172*</t>
  </si>
  <si>
    <t>P. A. Gardner</t>
  </si>
  <si>
    <t>A. Seymour</t>
  </si>
  <si>
    <t>R. R. Montgomerie</t>
  </si>
  <si>
    <t>1989 winner</t>
  </si>
  <si>
    <t>R. M. Cousins</t>
  </si>
  <si>
    <t>Wellingborough School</t>
  </si>
  <si>
    <t>T. A. J. Dawson</t>
  </si>
  <si>
    <t>J. P. Crawley</t>
  </si>
  <si>
    <t>The Manchester GS</t>
  </si>
  <si>
    <t>C. M. Long</t>
  </si>
  <si>
    <t>H. Morris</t>
  </si>
  <si>
    <t>N. J. Lenham</t>
  </si>
  <si>
    <t>J. W. S. Porter</t>
  </si>
  <si>
    <t>146*</t>
  </si>
  <si>
    <t>N. V. Knight</t>
  </si>
  <si>
    <t>168*</t>
  </si>
  <si>
    <t>1988 winner</t>
  </si>
  <si>
    <t>S. M. Aga</t>
  </si>
  <si>
    <t>Arnold School (now KEQMS)</t>
  </si>
  <si>
    <t>M. A. Atherton</t>
  </si>
  <si>
    <t>T. C. Nicholson</t>
  </si>
  <si>
    <t>Eastbourne College</t>
  </si>
  <si>
    <t>N. Shahid</t>
  </si>
  <si>
    <t>J. D. Nuttall</t>
  </si>
  <si>
    <t>Pocklington School</t>
  </si>
  <si>
    <t>Ipswich School</t>
  </si>
  <si>
    <t>H. A. M. Marceline</t>
  </si>
  <si>
    <t>Bishop's Stortford College</t>
  </si>
  <si>
    <t>P. J. LeCornu</t>
  </si>
  <si>
    <t>1987 winner</t>
  </si>
  <si>
    <t>P. A. Mestecky</t>
  </si>
  <si>
    <t>Ratcliffe College</t>
  </si>
  <si>
    <t>C. J. Adams</t>
  </si>
  <si>
    <t>Repton School</t>
  </si>
  <si>
    <t>M. P. Mernagh</t>
  </si>
  <si>
    <t>J. I. Longley</t>
  </si>
  <si>
    <t>T. P. B. Balderson</t>
  </si>
  <si>
    <t>M. P. Speight</t>
  </si>
  <si>
    <t>Hurstpierpoint College</t>
  </si>
  <si>
    <t>1986 winner</t>
  </si>
  <si>
    <t>C. M. Graham</t>
  </si>
  <si>
    <t>M. A. Crawley</t>
  </si>
  <si>
    <t>110*</t>
  </si>
  <si>
    <t>N. A. Stanley</t>
  </si>
  <si>
    <t>1985 winner</t>
  </si>
  <si>
    <t>N. Husain</t>
  </si>
  <si>
    <t>M. A. Roseberry</t>
  </si>
  <si>
    <t>107,33</t>
  </si>
  <si>
    <t>1984 winner</t>
  </si>
  <si>
    <t>A. S. A. Townsend</t>
  </si>
  <si>
    <t>Oundle</t>
  </si>
  <si>
    <t>W. Jenner</t>
  </si>
  <si>
    <t>Victoria College, Jersey</t>
  </si>
  <si>
    <t>1983 winner</t>
  </si>
  <si>
    <t>I. D. Hopper</t>
  </si>
  <si>
    <t>J. R. Ansell</t>
  </si>
  <si>
    <t>C. S. Mays</t>
  </si>
  <si>
    <t>129*</t>
  </si>
  <si>
    <t>J. M. W. Giles</t>
  </si>
  <si>
    <t>M. Surguy</t>
  </si>
  <si>
    <t>1982 winner</t>
  </si>
  <si>
    <t>S. R. Gorman</t>
  </si>
  <si>
    <t>R. J. Harden</t>
  </si>
  <si>
    <t xml:space="preserve">A. J. Caswall </t>
  </si>
  <si>
    <t>137*</t>
  </si>
  <si>
    <t>113*</t>
  </si>
  <si>
    <t>1981 winner</t>
  </si>
  <si>
    <t>M. Jones</t>
  </si>
  <si>
    <t>Enfield Grammar School</t>
  </si>
  <si>
    <t>154*</t>
  </si>
  <si>
    <t>N. J. Falkner</t>
  </si>
  <si>
    <t>J. C. Waite</t>
  </si>
  <si>
    <t>Emanuel School</t>
  </si>
  <si>
    <t>1980 winner</t>
  </si>
  <si>
    <t>I. M. D. Boswell</t>
  </si>
  <si>
    <t>Milton Abbey</t>
  </si>
  <si>
    <t>C. N. Hughes De'ath</t>
  </si>
  <si>
    <t>R. J. Leiper</t>
  </si>
  <si>
    <t>Chigwell School</t>
  </si>
  <si>
    <t>J. P. Kendry</t>
  </si>
  <si>
    <t>St Brendan's School, Bristol</t>
  </si>
  <si>
    <t>B. R. Weedon</t>
  </si>
  <si>
    <t>I. K. Steadman</t>
  </si>
  <si>
    <t>132*</t>
  </si>
  <si>
    <t>1979 winner</t>
  </si>
  <si>
    <t>J. D. Curran</t>
  </si>
  <si>
    <t>W. Snowden</t>
  </si>
  <si>
    <t>P. Triniman</t>
  </si>
  <si>
    <t>Truro School</t>
  </si>
  <si>
    <t>D. Vincent</t>
  </si>
  <si>
    <t>C. J. Tavaré</t>
  </si>
  <si>
    <t>Sevenoaks School</t>
  </si>
  <si>
    <t>J. W. Slingsby</t>
  </si>
  <si>
    <t>Abingdon School</t>
  </si>
  <si>
    <t>J. Forsyth</t>
  </si>
  <si>
    <t>Douai School</t>
  </si>
  <si>
    <t>A. R. Hodgkins</t>
  </si>
  <si>
    <t>T. S. Bishop</t>
  </si>
  <si>
    <t>Hampton School</t>
  </si>
  <si>
    <t>100*</t>
  </si>
  <si>
    <t>1978 winner</t>
  </si>
  <si>
    <t>J. J. Smith</t>
  </si>
  <si>
    <t>Wyggeston College, Leicester</t>
  </si>
  <si>
    <t>C. S. Cowdrey</t>
  </si>
  <si>
    <t>G. P. J. Staples</t>
  </si>
  <si>
    <t>King Edward VI School, Southampton</t>
  </si>
  <si>
    <t>I. R. Payne</t>
  </si>
  <si>
    <t>D. R. Pringle</t>
  </si>
  <si>
    <t>M. R. Benson</t>
  </si>
  <si>
    <t>Sutton Valence School</t>
  </si>
  <si>
    <t>P. G. J. Ayres</t>
  </si>
  <si>
    <t>Mount St Mary's</t>
  </si>
  <si>
    <t>R. J. Boyd-Moss</t>
  </si>
  <si>
    <t>1977  winner</t>
  </si>
  <si>
    <t>J. G. Holding</t>
  </si>
  <si>
    <t>102*</t>
  </si>
  <si>
    <t>C. R. Clark</t>
  </si>
  <si>
    <t>I. G. Peck</t>
  </si>
  <si>
    <t>147*</t>
  </si>
  <si>
    <t>1976 winner</t>
  </si>
  <si>
    <t>A. D. Bromley</t>
  </si>
  <si>
    <t>S. R. Lax</t>
  </si>
  <si>
    <t>P. J. Cox</t>
  </si>
  <si>
    <t>Hardye's School, Dorchester</t>
  </si>
  <si>
    <t>1975 winner</t>
  </si>
  <si>
    <t>122*</t>
  </si>
  <si>
    <t>M. C. Thompson</t>
  </si>
  <si>
    <t>Exeter School</t>
  </si>
  <si>
    <t>S. M. Clements</t>
  </si>
  <si>
    <t>R. E. Dexter</t>
  </si>
  <si>
    <t>1974 winner</t>
  </si>
  <si>
    <t>D. J. M. Hutchinson</t>
  </si>
  <si>
    <t>P. G. Ingham</t>
  </si>
  <si>
    <t>D. McKay</t>
  </si>
  <si>
    <t>Dame Allan's School</t>
  </si>
  <si>
    <t>164*</t>
  </si>
  <si>
    <t>K. T. Norkett</t>
  </si>
  <si>
    <t>M. Glover</t>
  </si>
  <si>
    <t>Radley College</t>
  </si>
  <si>
    <t>1973 winner</t>
  </si>
  <si>
    <t>D. J. Gregson</t>
  </si>
  <si>
    <t>The Edinburgh Academy</t>
  </si>
  <si>
    <t>T. J. Matthews-Jones</t>
  </si>
  <si>
    <t>200*</t>
  </si>
  <si>
    <t>T. E. Harris</t>
  </si>
  <si>
    <t>1972 winner</t>
  </si>
  <si>
    <t>R. M. Richards</t>
  </si>
  <si>
    <t>T. S. Smith</t>
  </si>
  <si>
    <t>Loretto School</t>
  </si>
  <si>
    <t>Merchant Taylors', Crosby</t>
  </si>
  <si>
    <t>M. Morgan</t>
  </si>
  <si>
    <t>Denstone College</t>
  </si>
  <si>
    <t>1971 winner</t>
  </si>
  <si>
    <t>Wellington College</t>
  </si>
  <si>
    <t>A. J. Hignell</t>
  </si>
  <si>
    <t>107*</t>
  </si>
  <si>
    <t>N. W. R. Price</t>
  </si>
  <si>
    <t>203*</t>
  </si>
  <si>
    <t>S. Bond</t>
  </si>
  <si>
    <t>R. G. G. Carr</t>
  </si>
  <si>
    <t>133*</t>
  </si>
  <si>
    <t>1970 winner</t>
  </si>
  <si>
    <t>R. I. Honey</t>
  </si>
  <si>
    <t>N. E. J. Pocock</t>
  </si>
  <si>
    <t>120*</t>
  </si>
  <si>
    <t>P. D. Walker</t>
  </si>
  <si>
    <t>Nawab of Pataudi</t>
  </si>
  <si>
    <t>J. A. Jameson</t>
  </si>
  <si>
    <t>Taunton School</t>
  </si>
  <si>
    <t>J. M. Brearley</t>
  </si>
  <si>
    <t>A. R. Reid</t>
  </si>
  <si>
    <t>Winchester College</t>
  </si>
  <si>
    <t>D.I. Yeabsley</t>
  </si>
  <si>
    <t>R. E. F. Minns</t>
  </si>
  <si>
    <t>P. W. Sayer</t>
  </si>
  <si>
    <t xml:space="preserve"> Kent College</t>
  </si>
  <si>
    <t>106*</t>
  </si>
  <si>
    <t>J. C. Wolters</t>
  </si>
  <si>
    <t>T, L, Hickeling</t>
  </si>
  <si>
    <t>King's College School, Wimbledon</t>
  </si>
  <si>
    <t>D. H. C. Thompson</t>
  </si>
  <si>
    <t>Bancroft's School</t>
  </si>
  <si>
    <t>S. B. Bryning</t>
  </si>
  <si>
    <t>The Kings School in Macclefield</t>
  </si>
  <si>
    <t>A. H. Pattullo</t>
  </si>
  <si>
    <t>C. D. Drybrough</t>
  </si>
  <si>
    <t>Highgate School</t>
  </si>
  <si>
    <t>127*</t>
  </si>
  <si>
    <t>P. J. Mackeown</t>
  </si>
  <si>
    <t>R. H. Brees</t>
  </si>
  <si>
    <t>Bristol GS</t>
  </si>
  <si>
    <t>J. M. Atkinson</t>
  </si>
  <si>
    <t>Wallasey GS</t>
  </si>
  <si>
    <t>112*</t>
  </si>
  <si>
    <t>N. J. Harper</t>
  </si>
  <si>
    <t>R. A. G. Luckin</t>
  </si>
  <si>
    <t>P. B. Schofield</t>
  </si>
  <si>
    <t>Ruthin School</t>
  </si>
  <si>
    <t>J. G. Duncan</t>
  </si>
  <si>
    <t>Newcastle RGS</t>
  </si>
  <si>
    <t>E. Wilsher</t>
  </si>
  <si>
    <t>I. A. Addison</t>
  </si>
  <si>
    <t>KES Birmingham</t>
  </si>
  <si>
    <t>A. C. Smith</t>
  </si>
  <si>
    <t>P. J. Sharpe</t>
  </si>
  <si>
    <t>J. M. Boyle</t>
  </si>
  <si>
    <t>C. D. Smith</t>
  </si>
  <si>
    <t>UCS Hampstead</t>
  </si>
  <si>
    <t>H. B. Langlands</t>
  </si>
  <si>
    <t>R. W. Barber</t>
  </si>
  <si>
    <t>Ruthin (partly injured)</t>
  </si>
  <si>
    <t>Clifton College (partly injured)</t>
  </si>
  <si>
    <t>G. W. Cook</t>
  </si>
  <si>
    <t>J. A. Lush</t>
  </si>
  <si>
    <t>A. Hurd</t>
  </si>
  <si>
    <t>A. R. Beattie</t>
  </si>
  <si>
    <t>Bryanston School</t>
  </si>
  <si>
    <t>E. R. Dexter</t>
  </si>
  <si>
    <t>R. A. Gale</t>
  </si>
  <si>
    <t>143*</t>
  </si>
  <si>
    <t>C. A. Dean</t>
  </si>
  <si>
    <t>D. H. W. Bolton</t>
  </si>
  <si>
    <t>Haileybury &amp; ISC</t>
  </si>
  <si>
    <t>Sedbergh</t>
  </si>
  <si>
    <t>R. J. Brace</t>
  </si>
  <si>
    <t>Bedford  Modern School</t>
  </si>
  <si>
    <t>W. J. Downey</t>
  </si>
  <si>
    <t>R. L. Mansbridge</t>
  </si>
  <si>
    <t>King's School, Rochester</t>
  </si>
  <si>
    <t>J. N. Watson</t>
  </si>
  <si>
    <t>C. Dean</t>
  </si>
  <si>
    <t>M. E. L. Melluish</t>
  </si>
  <si>
    <t>R. O'Brien</t>
  </si>
  <si>
    <t>116*</t>
  </si>
  <si>
    <t>M. J. K. Smith</t>
  </si>
  <si>
    <t>R. G. Woodcock</t>
  </si>
  <si>
    <t xml:space="preserve">RGS Worcester </t>
  </si>
  <si>
    <t>M. C. Cowdrey</t>
  </si>
  <si>
    <t>175*</t>
  </si>
  <si>
    <t>D. R. W. Silk</t>
  </si>
  <si>
    <t>J. G. Smith</t>
  </si>
  <si>
    <t>Kingswood School, Bath</t>
  </si>
  <si>
    <t>Christ's Hospital</t>
  </si>
  <si>
    <t>Westminster School</t>
  </si>
  <si>
    <t>105*</t>
  </si>
  <si>
    <t>J. F. Pretlove</t>
  </si>
  <si>
    <t>D. Stewart</t>
  </si>
  <si>
    <t>Rydal School</t>
  </si>
  <si>
    <t>181*</t>
  </si>
  <si>
    <t>C. Griffiths</t>
  </si>
  <si>
    <t>Brentwood School</t>
  </si>
  <si>
    <t>G. H. McKinna</t>
  </si>
  <si>
    <t>J. M. Allan</t>
  </si>
  <si>
    <t>M. J. D. Bower</t>
  </si>
  <si>
    <t>207*</t>
  </si>
  <si>
    <t>J. A. Tobin</t>
  </si>
  <si>
    <t>125*</t>
  </si>
  <si>
    <t>L. K. Lewis</t>
  </si>
  <si>
    <t>H. F. Nelson</t>
  </si>
  <si>
    <t>R. J. Edwards</t>
  </si>
  <si>
    <t>St Dunstan's College</t>
  </si>
  <si>
    <t>P. W. Gooden</t>
  </si>
  <si>
    <t>P. B. H. May</t>
  </si>
  <si>
    <t>183*</t>
  </si>
  <si>
    <t>D. S. Sheppard</t>
  </si>
  <si>
    <t>Sherborne School</t>
  </si>
  <si>
    <t>R. K. Stoner</t>
  </si>
  <si>
    <t>W. M. Ross</t>
  </si>
  <si>
    <t>George Watson's College</t>
  </si>
  <si>
    <t>M. T. Robinson</t>
  </si>
  <si>
    <t>I. P. Campbell</t>
  </si>
  <si>
    <t>Haileybury and ISC</t>
  </si>
  <si>
    <t>J. A. Harrison</t>
  </si>
  <si>
    <t>D. R. Guard</t>
  </si>
  <si>
    <t>King's School, Ely</t>
  </si>
  <si>
    <t>T. P. J. Dyke</t>
  </si>
  <si>
    <t>P. B. Townsend</t>
  </si>
  <si>
    <t>D. C. Morgan</t>
  </si>
  <si>
    <t>Berkhamsted School</t>
  </si>
  <si>
    <t>T. W. Tyrwhitt-Drake</t>
  </si>
  <si>
    <t>P. D. S. Blake</t>
  </si>
  <si>
    <t>T. W. Whitehead</t>
  </si>
  <si>
    <t>B. Thomas</t>
  </si>
  <si>
    <t>D. C. Kingsley</t>
  </si>
  <si>
    <t>Hon. L. R. White</t>
  </si>
  <si>
    <t>J. G. Dewes</t>
  </si>
  <si>
    <t>Aldenham School</t>
  </si>
  <si>
    <t>D. B. Carr</t>
  </si>
  <si>
    <t>L. A. Sears</t>
  </si>
  <si>
    <t>Reading School</t>
  </si>
  <si>
    <t>O. J. Wait</t>
  </si>
  <si>
    <t>W. H. H. Sutclife</t>
  </si>
  <si>
    <t>W. J. S. Smellie</t>
  </si>
  <si>
    <t>M. D. E. Molony</t>
  </si>
  <si>
    <t>T. E. Bailey</t>
  </si>
  <si>
    <t>T. E.Bailey</t>
  </si>
  <si>
    <t>H. A. Pawson</t>
  </si>
  <si>
    <t>H. E. Watts</t>
  </si>
  <si>
    <t>L. G. B. Hingley</t>
  </si>
  <si>
    <t>Downside School</t>
  </si>
  <si>
    <t>L. F. L. Oakley</t>
  </si>
  <si>
    <t>R. G. Broadbent</t>
  </si>
  <si>
    <t>A. Fairbairn</t>
  </si>
  <si>
    <t>L. C. Henwood</t>
  </si>
  <si>
    <t>Haileybury</t>
  </si>
  <si>
    <t>A. W. H. Mallett</t>
  </si>
  <si>
    <t>W. R. Hanworth</t>
  </si>
  <si>
    <t>P. G. H. Fender</t>
  </si>
  <si>
    <t>H. M. Bannister</t>
  </si>
  <si>
    <t>H. Grierson</t>
  </si>
  <si>
    <t>H. Gardner</t>
  </si>
  <si>
    <t>N. J. Holloway</t>
  </si>
  <si>
    <t>M. C. Bird</t>
  </si>
  <si>
    <t>J. F. Ireland</t>
  </si>
  <si>
    <t>R. H. Holloway</t>
  </si>
  <si>
    <t>R. T. H. Mackenzie</t>
  </si>
  <si>
    <t>C. B. Atkinson</t>
  </si>
  <si>
    <t>J. N. Crawford</t>
  </si>
  <si>
    <t>C. G. Russell</t>
  </si>
  <si>
    <t>Tonbridge</t>
  </si>
  <si>
    <t>The Leys</t>
  </si>
  <si>
    <t>Marlborough</t>
  </si>
  <si>
    <t>R. St L. Fowler</t>
  </si>
  <si>
    <t>G. H. Francis</t>
  </si>
  <si>
    <t>Chatham House</t>
  </si>
  <si>
    <t>C. Gimson</t>
  </si>
  <si>
    <t>R.T. H. Mackenzie</t>
  </si>
  <si>
    <t>H. C. Tebbutt</t>
  </si>
  <si>
    <t>G. Turner</t>
  </si>
  <si>
    <t>N. A. Knox</t>
  </si>
  <si>
    <t>G. J. Williams</t>
  </si>
  <si>
    <t>K. L. Hutchings</t>
  </si>
  <si>
    <t>S. A. Trick</t>
  </si>
  <si>
    <t>F. G. Brooks</t>
  </si>
  <si>
    <t>J. E. Raphael</t>
  </si>
  <si>
    <t>W. H. B. Evans</t>
  </si>
  <si>
    <t>J. W. H. T. Douglas</t>
  </si>
  <si>
    <t>E. W. Dillon</t>
  </si>
  <si>
    <t>Rugby</t>
  </si>
  <si>
    <t>F. W. M. Draper</t>
  </si>
  <si>
    <t>A. L. S. Rose</t>
  </si>
  <si>
    <t>Brighton</t>
  </si>
  <si>
    <t>G. T. S. Stevens</t>
  </si>
  <si>
    <t>D. R. Jardine</t>
  </si>
  <si>
    <t>N. E. Partridge</t>
  </si>
  <si>
    <t>T. H. Beeching</t>
  </si>
  <si>
    <t>G. A. Rotherham</t>
  </si>
  <si>
    <t>A. P. F. Chapman</t>
  </si>
  <si>
    <t>A. C. Gore</t>
  </si>
  <si>
    <t>C. H. Gibson</t>
  </si>
  <si>
    <t>H. L. Calder</t>
  </si>
  <si>
    <t>J. C. Clay</t>
  </si>
  <si>
    <t>V. E. Bourdillon</t>
  </si>
  <si>
    <t>J. D. Wyatt-Smith</t>
  </si>
  <si>
    <t>A. D. Denton</t>
  </si>
  <si>
    <t>C. L. D. Fawcus</t>
  </si>
  <si>
    <t>S. T. Askham</t>
  </si>
  <si>
    <t>A, D. Denton</t>
  </si>
  <si>
    <t>G. H. Heslop</t>
  </si>
  <si>
    <t>A. E. R. Gilligan</t>
  </si>
  <si>
    <t>D. J. Knight</t>
  </si>
  <si>
    <t>A. L. Gregg</t>
  </si>
  <si>
    <t>C. K. Bridgnell</t>
  </si>
  <si>
    <t>F. W. H. Nicholas</t>
  </si>
  <si>
    <t>J. H. C. Lindsay</t>
  </si>
  <si>
    <t>Lancing</t>
  </si>
  <si>
    <t>S. H. G. Humfrey</t>
  </si>
  <si>
    <t>S. B. Morgan</t>
  </si>
  <si>
    <t>H. Ashton</t>
  </si>
  <si>
    <t>H. L. H. du Boulay</t>
  </si>
  <si>
    <t>R. K. Nunes</t>
  </si>
  <si>
    <t>F. C. W. Newman</t>
  </si>
  <si>
    <t>G. L. Hunting</t>
  </si>
  <si>
    <t>A. W. Carr</t>
  </si>
  <si>
    <t>Bedford Modern</t>
  </si>
  <si>
    <t>Loretto</t>
  </si>
  <si>
    <t>R. St. L. Fowler</t>
  </si>
  <si>
    <t>D. R. Wilcox</t>
  </si>
  <si>
    <t>D. N. Moore</t>
  </si>
  <si>
    <t>Shrewsbury</t>
  </si>
  <si>
    <t>E. Ingram</t>
  </si>
  <si>
    <t>J. H. Cameron</t>
  </si>
  <si>
    <t>F. R. Brown</t>
  </si>
  <si>
    <t>G. A. R. Collins</t>
  </si>
  <si>
    <t>Belvedere, Dublin</t>
  </si>
  <si>
    <t>W. O'B. Lindsay</t>
  </si>
  <si>
    <t>I. S. Akers-Douglas</t>
  </si>
  <si>
    <t>I. D. K. Fleming</t>
  </si>
  <si>
    <t>P. G. T. Kingsley</t>
  </si>
  <si>
    <t>B. R. Tod</t>
  </si>
  <si>
    <t>E. M. Wellings</t>
  </si>
  <si>
    <t>L. R. W. Salmon</t>
  </si>
  <si>
    <t>S. A. Block</t>
  </si>
  <si>
    <t>E. T. Killick</t>
  </si>
  <si>
    <t>R. W. Skene</t>
  </si>
  <si>
    <t>L. le Marchand</t>
  </si>
  <si>
    <t>M. J, Turnbull</t>
  </si>
  <si>
    <t xml:space="preserve">R. W. V. Robins </t>
  </si>
  <si>
    <t>R. W. V. Robins</t>
  </si>
  <si>
    <t>E. R. T. Holmes</t>
  </si>
  <si>
    <t>I. A. R. Peebles</t>
  </si>
  <si>
    <t>Glasgow Academy</t>
  </si>
  <si>
    <t>K. S. Duleepsinhji</t>
  </si>
  <si>
    <t>A. E. Blair</t>
  </si>
  <si>
    <t>H. F. Burbidge</t>
  </si>
  <si>
    <t>R. J. O. Meyer</t>
  </si>
  <si>
    <t>R. E. H. Hudson</t>
  </si>
  <si>
    <t>W. Bovell-Jones</t>
  </si>
  <si>
    <t>R. E. Crewe</t>
  </si>
  <si>
    <t>M. T. Crick</t>
  </si>
  <si>
    <t>J. G. Pugh</t>
  </si>
  <si>
    <t>J. L. Guise</t>
  </si>
  <si>
    <t>L. S. H. Summers</t>
  </si>
  <si>
    <t>W. V. J. Tomlinson</t>
  </si>
  <si>
    <t>G. J. Bryan</t>
  </si>
  <si>
    <t>W. J. V. Tomlinson</t>
  </si>
  <si>
    <t>C. T. Ashton</t>
  </si>
  <si>
    <t>Merchant Taylots' School , Northwood</t>
  </si>
  <si>
    <t>King's Schol,  Canterbury</t>
  </si>
  <si>
    <t>St Paul's School</t>
  </si>
  <si>
    <t>Forest School</t>
  </si>
  <si>
    <t>Malvern College</t>
  </si>
  <si>
    <t>W. R. S. Dods</t>
  </si>
  <si>
    <t>S. I. Philips</t>
  </si>
  <si>
    <t>J. H. G. Deighton</t>
  </si>
  <si>
    <t>M. A. T. Fiddes</t>
  </si>
  <si>
    <t>Denstone</t>
  </si>
  <si>
    <t>C. L. Oakley</t>
  </si>
  <si>
    <t>R. A. A. Holt</t>
  </si>
  <si>
    <t>J. M. Leiper</t>
  </si>
  <si>
    <t>Chigwell</t>
  </si>
  <si>
    <t>H. B. C. Gardner</t>
  </si>
  <si>
    <t>P. J. Dickinson</t>
  </si>
  <si>
    <t>I. Harper</t>
  </si>
  <si>
    <t>N. S. Harrison</t>
  </si>
  <si>
    <t>KCS, Wimbledon</t>
  </si>
  <si>
    <t>E. K. Scott</t>
  </si>
  <si>
    <t>A. C. Shirreff</t>
  </si>
  <si>
    <t>J. M. Lomass</t>
  </si>
  <si>
    <t>J. P. Mann</t>
  </si>
  <si>
    <t>G. E. Hewan</t>
  </si>
  <si>
    <t>D. M. Matthews</t>
  </si>
  <si>
    <t>D. A. Shepherd</t>
  </si>
  <si>
    <t>B. K. Totton</t>
  </si>
  <si>
    <t>W. Murray-Wood</t>
  </si>
  <si>
    <t>Mill Hill</t>
  </si>
  <si>
    <t>T. A. Kemp</t>
  </si>
  <si>
    <t>D. A. S. Day</t>
  </si>
  <si>
    <t>N. W. D. Yardley</t>
  </si>
  <si>
    <t>St Peter's York</t>
  </si>
  <si>
    <t>H. P. Dinwiddy</t>
  </si>
  <si>
    <t>T. R. Garnett</t>
  </si>
  <si>
    <t>H. T. Bartlett</t>
  </si>
  <si>
    <t>P. F. Judge</t>
  </si>
  <si>
    <t>P. Cranmer</t>
  </si>
  <si>
    <t>N. S. Mitchell-Innes</t>
  </si>
  <si>
    <t>C. E. Allen</t>
  </si>
  <si>
    <t>Sedbergh (+689)</t>
  </si>
  <si>
    <t>C. R. N. Maxwell</t>
  </si>
  <si>
    <t>Brighton (+w/k)</t>
  </si>
  <si>
    <t>W. Wooller</t>
  </si>
  <si>
    <t>Rydal</t>
  </si>
  <si>
    <t>P. H. P. Weaver</t>
  </si>
  <si>
    <t>E. N. Evans</t>
  </si>
  <si>
    <t>J. G. W. Davies</t>
  </si>
  <si>
    <t>G. T. Branston</t>
  </si>
  <si>
    <t xml:space="preserve">  </t>
  </si>
  <si>
    <t>F. H. Knott</t>
  </si>
  <si>
    <t>???</t>
  </si>
  <si>
    <t>L. P. Hedges</t>
  </si>
  <si>
    <t>F. Farrelly</t>
  </si>
  <si>
    <t>Stonyhurst</t>
  </si>
  <si>
    <t>R. Riley</t>
  </si>
  <si>
    <t>H. C. A. Gaunt</t>
  </si>
  <si>
    <t>E. G. Waddilove</t>
  </si>
  <si>
    <t>G. W. Knight</t>
  </si>
  <si>
    <t>Victoria, Jersey</t>
  </si>
  <si>
    <t>M. P. Rose-Price</t>
  </si>
  <si>
    <t>H. E.Watts</t>
  </si>
  <si>
    <t>R. A. Slater</t>
  </si>
  <si>
    <t>P. B. K. Gracey</t>
  </si>
  <si>
    <t>W.H. H. Sutcliffe</t>
  </si>
  <si>
    <t>CL suggestion</t>
  </si>
  <si>
    <t>Blair or Burbidge</t>
  </si>
  <si>
    <t>Lay or Hedges</t>
  </si>
  <si>
    <t xml:space="preserve">E. T. Killick </t>
  </si>
  <si>
    <t>Powell or Salmon</t>
  </si>
  <si>
    <t>Cawston or Cameron</t>
  </si>
  <si>
    <t>Surfleet</t>
  </si>
  <si>
    <t xml:space="preserve">C. R. N. Maxwell </t>
  </si>
  <si>
    <t>Bruce Lockhart or Murray-Wood</t>
  </si>
  <si>
    <t>Leiper</t>
  </si>
  <si>
    <t>SL suggestion</t>
  </si>
  <si>
    <t>Blake</t>
  </si>
  <si>
    <t>Mence</t>
  </si>
  <si>
    <t>Clements or Dexter</t>
  </si>
  <si>
    <t>Falkner</t>
  </si>
  <si>
    <t>Morris or Caswall</t>
  </si>
  <si>
    <t>Adams</t>
  </si>
  <si>
    <t>Janes or Nowell</t>
  </si>
  <si>
    <t>Botham</t>
  </si>
  <si>
    <t>Merchant Taylots' School, Northwood</t>
  </si>
  <si>
    <t>A. P. Powell</t>
  </si>
  <si>
    <t>N. Martin</t>
  </si>
  <si>
    <t>DCH final???</t>
  </si>
  <si>
    <t>S. B. Qibell</t>
  </si>
  <si>
    <t>J. A. I. Watts</t>
  </si>
  <si>
    <t>Newton College</t>
  </si>
  <si>
    <t>D. F. Surfleet</t>
  </si>
  <si>
    <t>Trick</t>
  </si>
  <si>
    <t>Kingsley</t>
  </si>
  <si>
    <r>
      <t>Johnson</t>
    </r>
    <r>
      <rPr>
        <sz val="12"/>
        <color theme="1"/>
        <rFont val="Times New Roman"/>
        <family val="1"/>
      </rPr>
      <t xml:space="preserve"> (ave 111; also took 31 at 12)</t>
    </r>
  </si>
  <si>
    <r>
      <t>Hutchinson or Richards</t>
    </r>
    <r>
      <rPr>
        <i/>
        <sz val="10"/>
        <color theme="1"/>
        <rFont val="Times New Roman"/>
        <family val="1"/>
      </rPr>
      <t xml:space="preserve"> (Vincent was just one big innings)</t>
    </r>
  </si>
  <si>
    <t>Slingsby</t>
  </si>
  <si>
    <t>Probably Morris, but note Harden also scored 633 runs</t>
  </si>
  <si>
    <t xml:space="preserve">IT HAS TO BE SUTCLIFFE ! </t>
  </si>
  <si>
    <t>Wilkinson or Birtwistle</t>
  </si>
  <si>
    <t>close between Walters &amp; Foster (bat v ball)</t>
  </si>
  <si>
    <t>103*</t>
  </si>
  <si>
    <t>6-19</t>
  </si>
  <si>
    <t>7-18</t>
  </si>
  <si>
    <t>6-27</t>
  </si>
  <si>
    <t>5-19</t>
  </si>
  <si>
    <t>6-5</t>
  </si>
  <si>
    <t>7-33</t>
  </si>
  <si>
    <t>5-17</t>
  </si>
  <si>
    <t>5-1</t>
  </si>
  <si>
    <t>Oakham School</t>
  </si>
  <si>
    <t xml:space="preserve">close between Thornely &amp; Pheloung (bat v ball) </t>
  </si>
  <si>
    <t>&amp; Newton</t>
  </si>
  <si>
    <t>Chambers marginally better than both; also Martin v. close</t>
  </si>
  <si>
    <t>&amp; Cole &amp; Shahzad</t>
  </si>
  <si>
    <t>Ummm. Weston is better but not sure why he had only 7 inns. Treagus close too</t>
  </si>
  <si>
    <t>Had missed Botham's 774 runs @ 70.36 as well</t>
  </si>
  <si>
    <t>Worksop College (+33@14.33)</t>
  </si>
  <si>
    <t>Wilkinson edging it as also a leading bowler</t>
  </si>
  <si>
    <t>Lee &amp; Hayward v.close</t>
  </si>
  <si>
    <t>Spencer v. close</t>
  </si>
  <si>
    <t>close admittedly</t>
  </si>
  <si>
    <t>Lomngley and Speight v. close</t>
  </si>
  <si>
    <t>Martin also v.close. Adams certainly a very good player</t>
  </si>
  <si>
    <t>Porter and Knight v. close</t>
  </si>
  <si>
    <t>vintage batting year (Montgomerie &amp; Fletcher)</t>
  </si>
  <si>
    <t>not much in it really</t>
  </si>
  <si>
    <t>124*</t>
  </si>
  <si>
    <t>Steadman was 1084, not 1984!</t>
  </si>
  <si>
    <t>Marlborough College (+ w/k)</t>
  </si>
  <si>
    <t>or maybe Marks; Baker a hell of a player - used to field barefoot!</t>
  </si>
  <si>
    <t>could be several others: Aers and Daniels both outstanding</t>
  </si>
  <si>
    <t>yes, but with a large number of not outs</t>
  </si>
  <si>
    <t>M. D.Mence</t>
  </si>
  <si>
    <t>(1959: difficult to omit Brearley and Jameson!)</t>
  </si>
  <si>
    <t>accidentally omitted in 1959 originally; figures not as good as those of Wolters</t>
  </si>
  <si>
    <t>by a short head only over two others; more by fame than figures really</t>
  </si>
  <si>
    <t>G. D. Massy</t>
  </si>
  <si>
    <t>98*</t>
  </si>
  <si>
    <t>86*</t>
  </si>
  <si>
    <t>or Broadbent?</t>
  </si>
  <si>
    <t>187*</t>
  </si>
  <si>
    <t>Wellington College (+632@57.45)</t>
  </si>
  <si>
    <t>157*</t>
  </si>
  <si>
    <t>Gracey also much better figures than Pawson</t>
  </si>
  <si>
    <t xml:space="preserve">close run thing; Dods also very close. </t>
  </si>
  <si>
    <t>R. B. Bruce Lockhart</t>
  </si>
  <si>
    <t>Mill Hill (+582@48.56)</t>
  </si>
  <si>
    <t>several almost equal; Murray-Wood nearest</t>
  </si>
  <si>
    <t>Garnett and Judge pretty close</t>
  </si>
  <si>
    <t>Surfleet far more overs than Cameron and average not as good</t>
  </si>
  <si>
    <t>close run thing; Yardley does at least win (just) in 1933</t>
  </si>
  <si>
    <t xml:space="preserve">Ingram's figures much better </t>
  </si>
  <si>
    <t>E.Ingram</t>
  </si>
  <si>
    <t>close call actually; Holmes, Turnbull, Peebles?</t>
  </si>
  <si>
    <t>or maybe Blair or Holmes</t>
  </si>
  <si>
    <t>or maybe Summers (101 wkts + 623 )</t>
  </si>
  <si>
    <t>or Partridge; all very close</t>
  </si>
  <si>
    <t>or maybe Gilligan</t>
  </si>
  <si>
    <t>maybe Mackenzie; how many overs (not shown)?</t>
  </si>
  <si>
    <t>very close call</t>
  </si>
  <si>
    <t>Charterhouse (+30@22.20)</t>
  </si>
  <si>
    <t>Trick quite close</t>
  </si>
  <si>
    <t>Evans close</t>
  </si>
  <si>
    <t>SL choices disputed by DCH</t>
  </si>
  <si>
    <t>Only just! Have to have an Etonian somewhere!</t>
  </si>
  <si>
    <t xml:space="preserve">Nawab of Pataudi (1068 runs, not noted); </t>
  </si>
  <si>
    <t>Yeabsley (86 wickets at 4.15 plus 476 runs)</t>
  </si>
  <si>
    <t>Longley/ Speight/ Crawley</t>
  </si>
  <si>
    <t>Huggins</t>
  </si>
  <si>
    <t>P. B. H. May?</t>
  </si>
  <si>
    <t>or Wyatt-Smith</t>
  </si>
  <si>
    <t>A. T. Lay</t>
  </si>
  <si>
    <t>Lancing College</t>
  </si>
  <si>
    <t>T. B. Huggins</t>
  </si>
  <si>
    <t>J. Cole</t>
  </si>
  <si>
    <t>F. W. Vainker</t>
  </si>
  <si>
    <t>J. L. Cuthbertson</t>
  </si>
  <si>
    <t xml:space="preserve">Leeds GS </t>
  </si>
  <si>
    <t>Ashville College, Harrogate</t>
  </si>
  <si>
    <t>Durham School (+see bowling)</t>
  </si>
  <si>
    <t>Brighton College (+ see bowling)</t>
  </si>
  <si>
    <t xml:space="preserve">The Manchester GS </t>
  </si>
  <si>
    <t>+278* (x2)</t>
  </si>
  <si>
    <t>Colston's School (+ 31 @ 18.87)</t>
  </si>
  <si>
    <t>Trinity School, Croydon (+ 64@14.92)</t>
  </si>
  <si>
    <t>Brighton College  (+50@19.52)</t>
  </si>
  <si>
    <t>Ipswich School (+ 17@9.76)</t>
  </si>
  <si>
    <t>RGS Worcester (+932@49.05)</t>
  </si>
  <si>
    <t>Rossall School (+774@70.36)</t>
  </si>
  <si>
    <t>Brighton College (+602@37.62)</t>
  </si>
  <si>
    <t>Denstone College (+800@61.53)</t>
  </si>
  <si>
    <t>Kimbolton School (+36@15.30)</t>
  </si>
  <si>
    <t>Bedford School (+22@16.27)</t>
  </si>
  <si>
    <t xml:space="preserve">Gordonstoun School </t>
  </si>
  <si>
    <t>Plymouth College (+342@28.50)</t>
  </si>
  <si>
    <t>Blundell's School (+25@17.56))</t>
  </si>
  <si>
    <t>The Manchester GS (+21@15.76)</t>
  </si>
  <si>
    <t>Manchester GS (+31@19.51)</t>
  </si>
  <si>
    <t>Bishop's Stortford College (+32@15.34)</t>
  </si>
  <si>
    <t>Lancing College (+619@34.38)</t>
  </si>
  <si>
    <t>Manchester GS (+1013@77.92)</t>
  </si>
  <si>
    <t>Brighton College (+see batting)</t>
  </si>
  <si>
    <t>Forest School (+1070@76.42)</t>
  </si>
  <si>
    <t>Forest (+978@57.52)</t>
  </si>
  <si>
    <t>Victoria College, Jersey (+758@42.11)</t>
  </si>
  <si>
    <t>Victoria College, Jersey (+715@35.75)</t>
  </si>
  <si>
    <t>Victoria College, Jersey (+859@37.34)</t>
  </si>
  <si>
    <t>Ipswich School (+937@85.18)</t>
  </si>
  <si>
    <t>Ashville College, Harrogate (33@10.06)</t>
  </si>
  <si>
    <t>Tonbridge School (+ 30@13.86)</t>
  </si>
  <si>
    <t>Colston's School (+448@29.86)</t>
  </si>
  <si>
    <t>Felsted School (+see bowling)</t>
  </si>
  <si>
    <t>Loretto (+523@29.05)</t>
  </si>
  <si>
    <t>Shrewsbury School (+29@17.48)</t>
  </si>
  <si>
    <t>Bradfield College (+see bowling)</t>
  </si>
  <si>
    <t>R. A. Hutton</t>
  </si>
  <si>
    <t>Tonbridge School (+ 41 @15.78)</t>
  </si>
  <si>
    <t>Pocklington School (+31@12.00)</t>
  </si>
  <si>
    <t>KCS Wimbledon (+48@12.91)</t>
  </si>
  <si>
    <t>Dulwich College (+20@16.95)</t>
  </si>
  <si>
    <t>Repton School (+34@14.64)</t>
  </si>
  <si>
    <t>St Lawrence College (+see bowling)</t>
  </si>
  <si>
    <t>Tonbridge School (+42@15.30)</t>
  </si>
  <si>
    <t>Leeds GS (+420@26.25)</t>
  </si>
  <si>
    <t>Exeter School (+421@46.99)</t>
  </si>
  <si>
    <t>Exeter School (+581@64.55)</t>
  </si>
  <si>
    <t>Nottingham HS (+578@44.46)</t>
  </si>
  <si>
    <t>Exeter School (+476@47.60)</t>
  </si>
  <si>
    <t>Tonbridge School (+47@14.72)</t>
  </si>
  <si>
    <t>Bedford Modern School (+36@10.36)</t>
  </si>
  <si>
    <t>Ruthin School (+ see bowling)</t>
  </si>
  <si>
    <t>Ruthin School (+see batting)</t>
  </si>
  <si>
    <t>Highgate School (+32@13.06)</t>
  </si>
  <si>
    <t>RGS Worcester (+600@30.00)</t>
  </si>
  <si>
    <t>Radley College (+47@13.48)</t>
  </si>
  <si>
    <t>Taunton School (+34@22.88)</t>
  </si>
  <si>
    <t>Christ's Hospital (+397@44.11)</t>
  </si>
  <si>
    <t>Ruthin School (+460@27.05)</t>
  </si>
  <si>
    <t>Tonbridge School (+49@13.77)</t>
  </si>
  <si>
    <t>Radley College (+40@12.82)</t>
  </si>
  <si>
    <t>The Edinburgh Academy (+479@29.93)</t>
  </si>
  <si>
    <t>The Manchester Grammar School</t>
  </si>
  <si>
    <t>The Perse School</t>
  </si>
  <si>
    <t>Dulwich College (+see bowling)</t>
  </si>
  <si>
    <t>Dulwich College (+see batting)</t>
  </si>
  <si>
    <t>Caterham School (+440@24.44)</t>
  </si>
  <si>
    <t>Winchester (+see 581@38.73)</t>
  </si>
  <si>
    <t>Haileybury (+360@60.83)</t>
  </si>
  <si>
    <t>Edinburgh Academy (+824@48.47)</t>
  </si>
  <si>
    <t>The Leys (+654@65.40)</t>
  </si>
  <si>
    <t>St Peter's York (+see batting)</t>
  </si>
  <si>
    <t>Marlborough (+see batting)</t>
  </si>
  <si>
    <t>Edinburgh Academy (+see batting)</t>
  </si>
  <si>
    <t>Edinburgh Academy (+see bowling)</t>
  </si>
  <si>
    <t>Haileybury (+29@19.62)</t>
  </si>
  <si>
    <t>Ampleforth (+682@45.46)</t>
  </si>
  <si>
    <t>Caterham School (+see bowling)</t>
  </si>
  <si>
    <t>Rydal School (+see bowling)</t>
  </si>
  <si>
    <t>Repton School (+see bowling)</t>
  </si>
  <si>
    <t>Repton School (+see batting)</t>
  </si>
  <si>
    <t>Rydal School (+see batting)</t>
  </si>
  <si>
    <t>Caterham School (+see batting)</t>
  </si>
  <si>
    <t>Winchester College (+652@108)</t>
  </si>
  <si>
    <t>Downside School (+see batting)</t>
  </si>
  <si>
    <t>Downside School (+see bowing)</t>
  </si>
  <si>
    <t>Hurspierpoint School (+25@8.83)</t>
  </si>
  <si>
    <t>Aldenham School (+20@9.10)</t>
  </si>
  <si>
    <t>Aldenham School (+20@7.70)</t>
  </si>
  <si>
    <t>Bancroft's School (+see bowling)</t>
  </si>
  <si>
    <t>Dulwich College (+425@26.56)</t>
  </si>
  <si>
    <t>Bancroft's School (+see batting)</t>
  </si>
  <si>
    <t>Taunton School (+555@55.50)</t>
  </si>
  <si>
    <t>Beaumont College (+341@24.35)</t>
  </si>
  <si>
    <t>Clifton College (+263@26.30)</t>
  </si>
  <si>
    <t>Berkhamsted School (+50@6.60)</t>
  </si>
  <si>
    <t>Shrewsbury School (+259@23.54))</t>
  </si>
  <si>
    <t>Alleyn's School (+227@15.13)</t>
  </si>
  <si>
    <t>The Manchester Grammar School (+452@20.55)</t>
  </si>
  <si>
    <t>Bedford Modern School (+22@13.18)</t>
  </si>
  <si>
    <t>C. C. P. Williams</t>
  </si>
  <si>
    <t>Durham School (+see batting)</t>
  </si>
  <si>
    <t>Alleyn's School (+204@17.00)</t>
  </si>
  <si>
    <t>Highgate School (+347@31.54)</t>
  </si>
  <si>
    <t>Worksop College (+23@400)</t>
  </si>
  <si>
    <t>Loretto School (+280@21.53</t>
  </si>
  <si>
    <t>Merchiston Castle School (+438@24.33)</t>
  </si>
  <si>
    <t>Harrow (+29@12.93)</t>
  </si>
  <si>
    <t>Ruthin School (+332@22.13)</t>
  </si>
  <si>
    <t>Trinity School, Croydon (+228@17.00)</t>
  </si>
  <si>
    <t>Nottingham HS (+see owling)</t>
  </si>
  <si>
    <t>P. D. Johnson (+see batting)</t>
  </si>
  <si>
    <t>Epsom College (+35@9.91)</t>
  </si>
  <si>
    <t>The King's School in Macclesfield (+473@36.38)</t>
  </si>
  <si>
    <t>Epsom College (+32@18.65)</t>
  </si>
  <si>
    <t>Bradfield College (+see batting)</t>
  </si>
  <si>
    <t>St Lawrence College (+see batting)</t>
  </si>
  <si>
    <t>Bedford School (+25@19.40)</t>
  </si>
  <si>
    <t>Eton College (+37@19.21)</t>
  </si>
  <si>
    <t>Worksop College (+383@47.87)</t>
  </si>
  <si>
    <t>Nottingham HS (+see bowling)</t>
  </si>
  <si>
    <t>King's School, Canterbury (+48@12.70)</t>
  </si>
  <si>
    <t>Emanuel School (+316@13.73)</t>
  </si>
  <si>
    <t>Denstone College (+39@13.00)</t>
  </si>
  <si>
    <t>Gordonstoun School (+297@24.75)</t>
  </si>
  <si>
    <t>A, J. M. Stileman</t>
  </si>
  <si>
    <t>Woodhouse Grove School (+25@7.40)</t>
  </si>
  <si>
    <t>Bishop's Stortford College (+249@24.90)</t>
  </si>
  <si>
    <t>Sevenoaks School (+23@15.17)</t>
  </si>
  <si>
    <t xml:space="preserve">Ipswich School </t>
  </si>
  <si>
    <t>Radley College (+29@18.58)</t>
  </si>
  <si>
    <t>Monmouth School (+204@22.66)</t>
  </si>
  <si>
    <t>Ipswich School (+see 21@22.90)</t>
  </si>
  <si>
    <t>Nottingham HS (+30@8.60)</t>
  </si>
  <si>
    <t>Nottingham HS (+438@29.20)</t>
  </si>
  <si>
    <t>Bedford School (+ 30@13.56)</t>
  </si>
  <si>
    <t>Leeds GS (+42@12.30)</t>
  </si>
  <si>
    <t>Hardye's School, Dorchester (+see 274@17.12)</t>
  </si>
  <si>
    <t>Bedford School (+43@17.48)</t>
  </si>
  <si>
    <t>Emanuel School (+see bowling)</t>
  </si>
  <si>
    <t>Emanuel School (+see batting)</t>
  </si>
  <si>
    <t>Bedford School (+24@17.75)</t>
  </si>
  <si>
    <t>Felsted School (+see batting)</t>
  </si>
  <si>
    <t>Douai School (+53@7.41)</t>
  </si>
  <si>
    <t>Truro School (+267@26.70)</t>
  </si>
  <si>
    <t>Emanuel School (+34@10.00)</t>
  </si>
  <si>
    <t>A. K. G. Jones</t>
  </si>
  <si>
    <t>Mill Hill School (+248@20.66)</t>
  </si>
  <si>
    <t>Plymouth College (+312@26.00)</t>
  </si>
  <si>
    <t>Brighton College (+34@17.85)</t>
  </si>
  <si>
    <t>Eltham College (+30@13,43g)</t>
  </si>
  <si>
    <t>St Peter's School, York (+737@40.94)</t>
  </si>
  <si>
    <t>King's College, Taunton (+633@42.20)</t>
  </si>
  <si>
    <t>Brighton College (+28@@17.10)</t>
  </si>
  <si>
    <t>S. D. Heath</t>
  </si>
  <si>
    <t>Durham School (+41@11.90)</t>
  </si>
  <si>
    <t>Enfield GS (+495@27.50)</t>
  </si>
  <si>
    <t>Matthew Taylor*</t>
  </si>
  <si>
    <r>
      <t>Enfield GS</t>
    </r>
    <r>
      <rPr>
        <sz val="14"/>
        <color theme="1"/>
        <rFont val="Times New Roman"/>
        <family val="1"/>
      </rPr>
      <t xml:space="preserve"> (*there was also Malcolm)</t>
    </r>
  </si>
  <si>
    <t>Pocklington School (+480@26.66)</t>
  </si>
  <si>
    <t>Ratcliffe College (+310@25.83)</t>
  </si>
  <si>
    <t>King's Rochester (+351@31.90)</t>
  </si>
  <si>
    <t>Felsted School (+22@19.22)</t>
  </si>
  <si>
    <t>Trinity School, Croydon (+565@51.36)</t>
  </si>
  <si>
    <t>Brighton College (+31@17.64)</t>
  </si>
  <si>
    <t>Solihull School (+31@11.48)</t>
  </si>
  <si>
    <t>King Edward VI School, Southampton (+32@18.68)</t>
  </si>
  <si>
    <t>Dartford GS (+211@21.10)</t>
  </si>
  <si>
    <t>Birkenhead School (+688@40.47)</t>
  </si>
  <si>
    <t>Blundell's School (+36@14.75)</t>
  </si>
  <si>
    <t>Barnard Castle School (+406@22.55)</t>
  </si>
  <si>
    <t>Stonyhurst College (+330@41.25)</t>
  </si>
  <si>
    <t>Reigate GS (+350@17.50)</t>
  </si>
  <si>
    <t>Ellesmere College  (+747@49.80)</t>
  </si>
  <si>
    <t>Reigate GS (+367@22.93)</t>
  </si>
  <si>
    <t>RGS High Wycombe (+208@26.00)</t>
  </si>
  <si>
    <t>Haberdasher's Aske's (+276@27.60)</t>
  </si>
  <si>
    <t>Felsted School (+39@15.41)</t>
  </si>
  <si>
    <t>Brighton College (+572@35.75)</t>
  </si>
  <si>
    <t>Bradford GS (+405@17.60)</t>
  </si>
  <si>
    <t>Lord Williams's School</t>
  </si>
  <si>
    <t>S. Lachlan</t>
  </si>
  <si>
    <t>Dauntsey's School (+28@21.78)</t>
  </si>
  <si>
    <t>Brighton College (+631@39.43)</t>
  </si>
  <si>
    <t>King's School, Worcester (+304@21.71)</t>
  </si>
  <si>
    <t>M. Paine</t>
  </si>
  <si>
    <t>P. G. Cook</t>
  </si>
  <si>
    <t>Christ's College, Finchley (+676@42.25)</t>
  </si>
  <si>
    <t>St Peter's School, York (+245@24.50)</t>
  </si>
  <si>
    <t>Harrow School (+22@21.32)</t>
  </si>
  <si>
    <t>Woodhouse Grove (+456@45.60)</t>
  </si>
  <si>
    <t>Brighton College (+21@24.71)</t>
  </si>
  <si>
    <r>
      <t>Stowe School</t>
    </r>
    <r>
      <rPr>
        <b/>
        <sz val="14"/>
        <color theme="1"/>
        <rFont val="Times New Roman"/>
        <family val="1"/>
      </rPr>
      <t xml:space="preserve"> (+732@43.05)</t>
    </r>
  </si>
  <si>
    <t>152*</t>
  </si>
  <si>
    <t>M. J. Turnbull</t>
  </si>
  <si>
    <t>M. J.Turnbull</t>
  </si>
  <si>
    <t>Victoria College, Jersey (+see bowling)</t>
  </si>
  <si>
    <t>T. P. Mitcalfe</t>
  </si>
  <si>
    <t>St Peter's School, York (+328@27.33)</t>
  </si>
  <si>
    <t>St Edward's School, Oxford (+673@30.50)</t>
  </si>
  <si>
    <t>Bedford Grammar School</t>
  </si>
  <si>
    <t>Malvern College (+see bowling)</t>
  </si>
  <si>
    <t>Framlingham College (+36@16.43)</t>
  </si>
  <si>
    <t>Fettes College (+36@18.58)</t>
  </si>
  <si>
    <t>The Leys School  (+see bowling)</t>
  </si>
  <si>
    <t>Framlingham College (+see bowling)</t>
  </si>
  <si>
    <t>Cheltenham College (+see bowling)</t>
  </si>
  <si>
    <t>Oundle  School (+see bowling)</t>
  </si>
  <si>
    <t>Harrow School (+see bowling)</t>
  </si>
  <si>
    <t>Marlborough  College</t>
  </si>
  <si>
    <t>King's School,  Canterbury</t>
  </si>
  <si>
    <t>Tonbridge School (+see bowling)</t>
  </si>
  <si>
    <t>The Leys School (+see bowling)</t>
  </si>
  <si>
    <t>St Paul's School (+see bowling)</t>
  </si>
  <si>
    <t>Rugby School (+see batting)</t>
  </si>
  <si>
    <t>Merchant Taylors' School, Northwood (+see batting)</t>
  </si>
  <si>
    <t>Merchant Taylors' School, Northwood (+346@24.71)</t>
  </si>
  <si>
    <t>Malvern College (+see batting)</t>
  </si>
  <si>
    <t>Merchant Taylors' School, Northwood</t>
  </si>
  <si>
    <t>The Leys School  (+see batting)</t>
  </si>
  <si>
    <t>Framlingham College (+see batting)</t>
  </si>
  <si>
    <t>Repton School  (+see batting)</t>
  </si>
  <si>
    <t>Cheltenham College (+see batting)</t>
  </si>
  <si>
    <t>Oundle School (+see batting)</t>
  </si>
  <si>
    <t>Chatham House School (+662@23.78)</t>
  </si>
  <si>
    <t>Harrow School  (+see batting)</t>
  </si>
  <si>
    <t>Tonbridge School (+see batting)</t>
  </si>
  <si>
    <t>The Leys School (+see batting)</t>
  </si>
  <si>
    <t>Eton College (11 v Harrow)</t>
  </si>
  <si>
    <t>St Paul's School  (+see batting)</t>
  </si>
  <si>
    <t>The Leys School</t>
  </si>
  <si>
    <t>Chatham House School</t>
  </si>
  <si>
    <t>Sherborne School  (+see bowling)</t>
  </si>
  <si>
    <t>Campbell College, Belfast (+see bowling)</t>
  </si>
  <si>
    <t>Oakham School  (+37@19.73)</t>
  </si>
  <si>
    <t>Framlingham College (+73@11.37)</t>
  </si>
  <si>
    <t>Lancing College(+see bowling)</t>
  </si>
  <si>
    <t>Wellingborough School (+see bowling)</t>
  </si>
  <si>
    <t>Brighton College (+see bowling)</t>
  </si>
  <si>
    <t>Sherborne School (+see bowling)</t>
  </si>
  <si>
    <t>Rugby School (+36@11.75)</t>
  </si>
  <si>
    <t>Uppingham School (+see bowling)</t>
  </si>
  <si>
    <t>Fettes College (+see bowling)</t>
  </si>
  <si>
    <t xml:space="preserve">Tonbridge School </t>
  </si>
  <si>
    <t>University College School, Hampstead (+see batting)</t>
  </si>
  <si>
    <t>University College School, Hampstead (+see bowling)</t>
  </si>
  <si>
    <t>University College School, Hampstead</t>
  </si>
  <si>
    <t>Eton College (+312 runs)</t>
  </si>
  <si>
    <t>Sherborne School  (+see batting)</t>
  </si>
  <si>
    <t>Campbell College, Belfast (+see batting)</t>
  </si>
  <si>
    <t>Stonyhurst College (+299@14.23)</t>
  </si>
  <si>
    <t>Dulwich College (+508@36.28)</t>
  </si>
  <si>
    <t>Clifton College (+333@23.79)</t>
  </si>
  <si>
    <t>Lancing College (+see batting)</t>
  </si>
  <si>
    <t>Wellingborough School (+see batting)</t>
  </si>
  <si>
    <t>Wellingborough Scchool</t>
  </si>
  <si>
    <t>Sherborne School (+see batting)</t>
  </si>
  <si>
    <t>Cranleigh School</t>
  </si>
  <si>
    <t>Malvern  College (+569@43.76)</t>
  </si>
  <si>
    <t>Uppingham School (+see batting)</t>
  </si>
  <si>
    <t>Fettes College  (+see batting)</t>
  </si>
  <si>
    <t>Forest School, East London</t>
  </si>
  <si>
    <t>Univeristy College School, Hampstead</t>
  </si>
  <si>
    <t>Fettes College</t>
  </si>
  <si>
    <t>The Oratory School  (+327@16.30)</t>
  </si>
  <si>
    <t>Brentwood School (+318@21.20)</t>
  </si>
  <si>
    <t>University College School, Hampstead (+45@7.46)</t>
  </si>
  <si>
    <t>Rugby School (+33@17.90)</t>
  </si>
  <si>
    <t>Loretto School  (+23@20.39)</t>
  </si>
  <si>
    <t>Bedford Grammar School (+404@40.40)</t>
  </si>
  <si>
    <t>Eton College (+312@31.20)</t>
  </si>
  <si>
    <t>160*</t>
  </si>
  <si>
    <t>167*</t>
  </si>
  <si>
    <t>G. Howell</t>
  </si>
  <si>
    <t>Christ College, Brecon</t>
  </si>
  <si>
    <t>Mill Hill School</t>
  </si>
  <si>
    <t>F. R. Hutson</t>
  </si>
  <si>
    <t>D. B. Aitken</t>
  </si>
  <si>
    <t>Christ College, Brecon  (+447@34.38)</t>
  </si>
  <si>
    <t>Blundell's School (+485@34.64)</t>
  </si>
  <si>
    <t>210*</t>
  </si>
  <si>
    <t>212*</t>
  </si>
  <si>
    <t>89*</t>
  </si>
  <si>
    <t>Bedford School (+737@81.88)</t>
  </si>
  <si>
    <t>??</t>
  </si>
  <si>
    <t>Winchester College (+31@21.98)</t>
  </si>
  <si>
    <t>198*</t>
  </si>
  <si>
    <t>University College School,  Hampstead</t>
  </si>
  <si>
    <t>Malvern College (+442@36.83)</t>
  </si>
  <si>
    <t>196*</t>
  </si>
  <si>
    <t>186*</t>
  </si>
  <si>
    <t>Highgate School (+see bowling)</t>
  </si>
  <si>
    <t>Highgate School  (+see batting)</t>
  </si>
  <si>
    <t xml:space="preserve">Highgate School </t>
  </si>
  <si>
    <t>Highgate School (+see batting)</t>
  </si>
  <si>
    <t>Highgate School  (+see bowling)</t>
  </si>
  <si>
    <t>Sedbergh School  (+see bowling)</t>
  </si>
  <si>
    <t>Beaumont College</t>
  </si>
  <si>
    <t>Sedbergh School (+see batting)</t>
  </si>
  <si>
    <t>Beaumont College (+301@20.06)</t>
  </si>
  <si>
    <t>Mill Hill School  (+25@16.16)</t>
  </si>
  <si>
    <t>Allhallows School (+427@19.40)</t>
  </si>
  <si>
    <t>Cheltenham College (+597@54.27)</t>
  </si>
  <si>
    <t>Allhallows School</t>
  </si>
  <si>
    <t>229.1*</t>
  </si>
  <si>
    <t>*shown in Wisden as 29.1</t>
  </si>
  <si>
    <t>149*</t>
  </si>
  <si>
    <t>Belvedere College, Dublin (+see batting)</t>
  </si>
  <si>
    <t>Belvedere College, Dublin (+see bowling)</t>
  </si>
  <si>
    <t>Belvedere College, Dublin</t>
  </si>
  <si>
    <t xml:space="preserve">Harrow School </t>
  </si>
  <si>
    <t>Shrewsbury School (+35@12.25)</t>
  </si>
  <si>
    <t>Dulwich College  (+28@27.71)</t>
  </si>
  <si>
    <t xml:space="preserve">Shrewsbury School </t>
  </si>
  <si>
    <t>King's School, Bruton (+26@18.03)</t>
  </si>
  <si>
    <t>Tonbridge School (+30@25.30)</t>
  </si>
  <si>
    <t>King's School, Bruton</t>
  </si>
  <si>
    <t>180*</t>
  </si>
  <si>
    <t>Brighton College (+w/k)</t>
  </si>
  <si>
    <t>Rydal School (+583@58.30)</t>
  </si>
  <si>
    <t>St Edward's School, Oxford</t>
  </si>
  <si>
    <t>Radley College (+28@14.50)</t>
  </si>
  <si>
    <t>Sedbergh School (+see bowling)</t>
  </si>
  <si>
    <t>Sedbergh School</t>
  </si>
  <si>
    <t>Sedbergh School  (+see batting)</t>
  </si>
  <si>
    <t>St Peter's School, York (+see bowling)</t>
  </si>
  <si>
    <t>St Paul's School (+610@46.92)</t>
  </si>
  <si>
    <t>St Peter's School, York (+see batting)</t>
  </si>
  <si>
    <t>145*</t>
  </si>
  <si>
    <t>Denstone College (+see bowling)</t>
  </si>
  <si>
    <t>Denstone College (+see batting)</t>
  </si>
  <si>
    <t>Marlborough College (+see bowling)</t>
  </si>
  <si>
    <t>Leeds Grammar School</t>
  </si>
  <si>
    <t>King's College School, Wimbledon (+see bowling)</t>
  </si>
  <si>
    <t>King's College School, Wimbledon (+22@14.86)</t>
  </si>
  <si>
    <t>Dulwich College (+501@41.75)</t>
  </si>
  <si>
    <t>King's College School, Wimbledon (+see batting)</t>
  </si>
  <si>
    <t>Chigwell School (+see bowling)</t>
  </si>
  <si>
    <t>184*</t>
  </si>
  <si>
    <t>Denstone College (+348@48.50)</t>
  </si>
  <si>
    <t>Chigwell School (+see batting)</t>
  </si>
  <si>
    <t>St Lawrence College (+776@59.69)</t>
  </si>
  <si>
    <t>Brighton College (+27@23.10)</t>
  </si>
  <si>
    <t>Victoria College, Jersey (+see batting)</t>
  </si>
  <si>
    <t>Tonbridge School (+479@31.90)</t>
  </si>
  <si>
    <t>University College School, Hampstead (+see battling)</t>
  </si>
  <si>
    <t>Taunton School (+227@20.63)</t>
  </si>
  <si>
    <t>Clifton College (+546@32.11)</t>
  </si>
  <si>
    <t>*???</t>
  </si>
  <si>
    <t>*???= figures not shown in Wisden</t>
  </si>
  <si>
    <t>Merchant Taylors' School, Northwood (+see bowling)</t>
  </si>
  <si>
    <t>Bazid Khan</t>
  </si>
  <si>
    <t xml:space="preserve">Bazid Khan </t>
  </si>
  <si>
    <t>Bazid. Khan</t>
  </si>
  <si>
    <t>R. S. Clinton</t>
  </si>
  <si>
    <t>Felsted School (+34@17.55)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</si>
</sst>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2"/>
      <name val="Times New Roman"/>
      <family val="1"/>
      <charset val="238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2"/>
    </font>
    <font>
      <sz val="14"/>
      <color theme="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i/>
      <sz val="14"/>
      <color theme="1"/>
      <name val="Times New Roman"/>
      <family val="1"/>
    </font>
    <font>
      <i/>
      <sz val="10"/>
      <color theme="1"/>
      <name val="Times New Roman"/>
      <family val="1"/>
    </font>
    <font>
      <sz val="14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1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/>
    <xf numFmtId="0" fontId="5" fillId="0" borderId="0" xfId="0" applyFont="1" applyFill="1"/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0" fontId="0" fillId="2" borderId="0" xfId="0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2" fontId="1" fillId="4" borderId="0" xfId="0" applyNumberFormat="1" applyFont="1" applyFill="1" applyAlignment="1">
      <alignment horizontal="center"/>
    </xf>
    <xf numFmtId="2" fontId="7" fillId="4" borderId="0" xfId="0" applyNumberFormat="1" applyFont="1" applyFill="1" applyAlignment="1">
      <alignment horizontal="center"/>
    </xf>
    <xf numFmtId="0" fontId="0" fillId="3" borderId="0" xfId="0" applyFill="1"/>
    <xf numFmtId="0" fontId="1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1" fillId="0" borderId="0" xfId="0" applyFont="1" applyFill="1"/>
    <xf numFmtId="0" fontId="7" fillId="2" borderId="0" xfId="0" applyFont="1" applyFill="1" applyAlignment="1">
      <alignment horizontal="left"/>
    </xf>
    <xf numFmtId="2" fontId="7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4" xfId="0" applyFont="1" applyFill="1" applyBorder="1"/>
    <xf numFmtId="0" fontId="7" fillId="0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9" fillId="5" borderId="0" xfId="0" applyFont="1" applyFill="1"/>
    <xf numFmtId="0" fontId="7" fillId="5" borderId="0" xfId="0" applyFont="1" applyFill="1"/>
    <xf numFmtId="0" fontId="7" fillId="0" borderId="0" xfId="0" applyFont="1" applyFill="1"/>
    <xf numFmtId="0" fontId="1" fillId="0" borderId="0" xfId="0" applyFont="1" applyFill="1" applyAlignment="1">
      <alignment horizontal="left"/>
    </xf>
    <xf numFmtId="0" fontId="0" fillId="5" borderId="0" xfId="0" applyFill="1"/>
    <xf numFmtId="2" fontId="7" fillId="0" borderId="0" xfId="0" applyNumberFormat="1" applyFont="1" applyFill="1"/>
    <xf numFmtId="0" fontId="9" fillId="0" borderId="0" xfId="0" applyFont="1" applyFill="1"/>
    <xf numFmtId="0" fontId="8" fillId="0" borderId="6" xfId="0" applyFont="1" applyFill="1" applyBorder="1"/>
    <xf numFmtId="0" fontId="7" fillId="6" borderId="0" xfId="0" applyFont="1" applyFill="1" applyAlignment="1">
      <alignment horizontal="left"/>
    </xf>
    <xf numFmtId="0" fontId="11" fillId="0" borderId="0" xfId="0" applyFont="1"/>
    <xf numFmtId="2" fontId="9" fillId="0" borderId="0" xfId="0" applyNumberFormat="1" applyFont="1" applyFill="1"/>
    <xf numFmtId="0" fontId="0" fillId="7" borderId="0" xfId="0" applyFill="1"/>
    <xf numFmtId="0" fontId="9" fillId="0" borderId="0" xfId="0" applyFont="1" applyFill="1" applyAlignment="1">
      <alignment horizontal="center"/>
    </xf>
    <xf numFmtId="0" fontId="0" fillId="8" borderId="0" xfId="0" applyFill="1"/>
    <xf numFmtId="0" fontId="0" fillId="0" borderId="0" xfId="0" applyFill="1" applyAlignment="1">
      <alignment horizontal="center"/>
    </xf>
    <xf numFmtId="0" fontId="1" fillId="7" borderId="9" xfId="0" applyFont="1" applyFill="1" applyBorder="1"/>
    <xf numFmtId="0" fontId="1" fillId="8" borderId="9" xfId="0" applyFont="1" applyFill="1" applyBorder="1"/>
    <xf numFmtId="2" fontId="1" fillId="0" borderId="0" xfId="0" applyNumberFormat="1" applyFont="1" applyFill="1" applyAlignment="1">
      <alignment horizontal="center"/>
    </xf>
    <xf numFmtId="0" fontId="8" fillId="0" borderId="0" xfId="0" applyFont="1" applyFill="1"/>
    <xf numFmtId="0" fontId="11" fillId="0" borderId="0" xfId="0" applyFont="1" applyFill="1" applyAlignment="1">
      <alignment horizontal="left"/>
    </xf>
    <xf numFmtId="0" fontId="1" fillId="4" borderId="0" xfId="0" applyFont="1" applyFill="1" applyAlignment="1">
      <alignment horizontal="center"/>
    </xf>
    <xf numFmtId="2" fontId="9" fillId="4" borderId="0" xfId="0" applyNumberFormat="1" applyFont="1" applyFill="1"/>
    <xf numFmtId="2" fontId="9" fillId="4" borderId="0" xfId="0" applyNumberFormat="1" applyFont="1" applyFill="1" applyAlignment="1">
      <alignment horizontal="center"/>
    </xf>
    <xf numFmtId="0" fontId="0" fillId="4" borderId="0" xfId="0" applyFill="1"/>
    <xf numFmtId="0" fontId="7" fillId="4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0" borderId="0" xfId="0" applyFont="1" applyFill="1" applyBorder="1"/>
    <xf numFmtId="2" fontId="7" fillId="0" borderId="0" xfId="0" applyNumberFormat="1" applyFont="1" applyFill="1" applyAlignment="1">
      <alignment horizontal="left"/>
    </xf>
    <xf numFmtId="2" fontId="9" fillId="4" borderId="0" xfId="0" applyNumberFormat="1" applyFont="1" applyFill="1" applyAlignment="1">
      <alignment horizontal="left"/>
    </xf>
    <xf numFmtId="2" fontId="9" fillId="4" borderId="0" xfId="0" applyNumberFormat="1" applyFont="1" applyFill="1" applyBorder="1"/>
    <xf numFmtId="2" fontId="7" fillId="4" borderId="0" xfId="0" applyNumberFormat="1" applyFont="1" applyFill="1"/>
    <xf numFmtId="2" fontId="1" fillId="0" borderId="0" xfId="0" applyNumberFormat="1" applyFont="1" applyFill="1"/>
    <xf numFmtId="164" fontId="7" fillId="0" borderId="0" xfId="0" applyNumberFormat="1" applyFont="1" applyFill="1" applyAlignment="1">
      <alignment horizontal="center"/>
    </xf>
    <xf numFmtId="0" fontId="1" fillId="3" borderId="0" xfId="0" applyFont="1" applyFill="1"/>
    <xf numFmtId="0" fontId="8" fillId="0" borderId="4" xfId="0" applyFont="1" applyFill="1" applyBorder="1" applyAlignment="1">
      <alignment horizontal="center"/>
    </xf>
    <xf numFmtId="0" fontId="7" fillId="0" borderId="5" xfId="0" applyFont="1" applyFill="1" applyBorder="1"/>
    <xf numFmtId="0" fontId="10" fillId="0" borderId="0" xfId="0" applyFont="1" applyFill="1"/>
    <xf numFmtId="10" fontId="0" fillId="0" borderId="0" xfId="1" applyNumberFormat="1" applyFont="1" applyFill="1"/>
    <xf numFmtId="0" fontId="1" fillId="0" borderId="0" xfId="0" applyFont="1" applyFill="1" applyBorder="1" applyAlignment="1">
      <alignment horizontal="center"/>
    </xf>
    <xf numFmtId="0" fontId="1" fillId="0" borderId="0" xfId="0" quotePrefix="1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7" fillId="0" borderId="0" xfId="0" quotePrefix="1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textRotation="90"/>
    </xf>
    <xf numFmtId="0" fontId="7" fillId="0" borderId="2" xfId="0" applyFont="1" applyFill="1" applyBorder="1" applyAlignment="1">
      <alignment horizontal="center" vertical="center" textRotation="90"/>
    </xf>
    <xf numFmtId="0" fontId="7" fillId="0" borderId="3" xfId="0" applyFont="1" applyFill="1" applyBorder="1" applyAlignment="1">
      <alignment horizontal="center" vertical="center" textRotation="90"/>
    </xf>
    <xf numFmtId="0" fontId="1" fillId="4" borderId="0" xfId="0" applyFont="1" applyFill="1"/>
    <xf numFmtId="0" fontId="9" fillId="4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right"/>
    </xf>
    <xf numFmtId="17" fontId="7" fillId="0" borderId="0" xfId="0" quotePrefix="1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5" fillId="3" borderId="0" xfId="0" applyFont="1" applyFill="1"/>
    <xf numFmtId="0" fontId="0" fillId="0" borderId="1" xfId="0" applyFill="1" applyBorder="1"/>
    <xf numFmtId="0" fontId="7" fillId="0" borderId="0" xfId="0" applyFont="1" applyFill="1" applyBorder="1" applyAlignment="1">
      <alignment horizontal="center" vertical="center" textRotation="90"/>
    </xf>
    <xf numFmtId="0" fontId="0" fillId="0" borderId="2" xfId="0" applyFill="1" applyBorder="1"/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2" fontId="7" fillId="0" borderId="0" xfId="0" applyNumberFormat="1" applyFont="1"/>
    <xf numFmtId="0" fontId="1" fillId="0" borderId="0" xfId="0" applyFont="1" applyAlignment="1">
      <alignment horizontal="left"/>
    </xf>
    <xf numFmtId="0" fontId="8" fillId="0" borderId="0" xfId="0" applyFont="1"/>
    <xf numFmtId="0" fontId="11" fillId="0" borderId="0" xfId="0" applyFont="1" applyFill="1"/>
    <xf numFmtId="0" fontId="8" fillId="0" borderId="5" xfId="0" applyFont="1" applyFill="1" applyBorder="1"/>
    <xf numFmtId="0" fontId="1" fillId="0" borderId="4" xfId="0" applyFont="1" applyFill="1" applyBorder="1" applyAlignment="1">
      <alignment horizontal="center"/>
    </xf>
    <xf numFmtId="0" fontId="9" fillId="0" borderId="0" xfId="0" quotePrefix="1" applyFont="1" applyFill="1" applyAlignment="1">
      <alignment horizontal="center"/>
    </xf>
    <xf numFmtId="0" fontId="7" fillId="0" borderId="0" xfId="0" quotePrefix="1" applyFont="1" applyFill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left"/>
    </xf>
    <xf numFmtId="2" fontId="13" fillId="4" borderId="0" xfId="0" applyNumberFormat="1" applyFont="1" applyFill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/>
    <xf numFmtId="0" fontId="0" fillId="0" borderId="0" xfId="0" applyFill="1" applyAlignment="1">
      <alignment horizontal="left"/>
    </xf>
    <xf numFmtId="0" fontId="9" fillId="0" borderId="0" xfId="0" applyFont="1" applyFill="1" applyBorder="1"/>
    <xf numFmtId="0" fontId="7" fillId="3" borderId="0" xfId="0" applyFont="1" applyFill="1" applyAlignment="1">
      <alignment horizontal="center"/>
    </xf>
    <xf numFmtId="0" fontId="8" fillId="6" borderId="7" xfId="0" quotePrefix="1" applyFont="1" applyFill="1" applyBorder="1" applyAlignment="1">
      <alignment horizontal="center" vertical="center"/>
    </xf>
    <xf numFmtId="0" fontId="8" fillId="6" borderId="8" xfId="0" quotePrefix="1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sheetMetadata" Target="metadata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9A526B-4DB2-442B-86F6-492A1F01CD06}">
  <dimension ref="A1:H109"/>
  <sheetViews>
    <sheetView showZeros="0" workbookViewId="0">
      <pane xSplit="1" topLeftCell="B1" activePane="topRight" state="frozen"/>
      <selection activeCell="A93" sqref="A93"/>
      <selection pane="topRight" activeCell="B86" sqref="B86"/>
    </sheetView>
  </sheetViews>
  <sheetFormatPr defaultRowHeight="18.75" x14ac:dyDescent="0.3"/>
  <cols>
    <col min="1" max="1" width="7.44140625" style="2" bestFit="1" customWidth="1"/>
    <col min="2" max="2" width="23.88671875" style="12" customWidth="1"/>
    <col min="3" max="3" width="34.33203125" style="12" bestFit="1" customWidth="1"/>
    <col min="4" max="4" width="24.109375" customWidth="1"/>
    <col min="5" max="5" width="33.77734375" bestFit="1" customWidth="1"/>
    <col min="6" max="6" width="73.5546875" bestFit="1" customWidth="1"/>
    <col min="7" max="7" width="69.33203125" style="39" bestFit="1" customWidth="1"/>
    <col min="8" max="8" width="40.5546875" bestFit="1" customWidth="1"/>
  </cols>
  <sheetData>
    <row r="1" spans="1:7" ht="19.5" thickBot="1" x14ac:dyDescent="0.35">
      <c r="A1" s="2" t="s">
        <v>104</v>
      </c>
      <c r="B1" s="110" t="s">
        <v>891</v>
      </c>
      <c r="C1" s="111"/>
      <c r="D1" s="112" t="s">
        <v>814</v>
      </c>
      <c r="E1" s="113"/>
      <c r="F1" s="45" t="s">
        <v>792</v>
      </c>
      <c r="G1"/>
    </row>
    <row r="2" spans="1:7" ht="19.5" thickBot="1" x14ac:dyDescent="0.35">
      <c r="A2" s="2">
        <v>1900</v>
      </c>
      <c r="B2" s="38" t="s">
        <v>646</v>
      </c>
      <c r="C2" s="38" t="s">
        <v>33</v>
      </c>
      <c r="D2" s="34" t="s">
        <v>647</v>
      </c>
      <c r="E2" s="34" t="s">
        <v>648</v>
      </c>
      <c r="F2" s="46" t="s">
        <v>802</v>
      </c>
      <c r="G2"/>
    </row>
    <row r="3" spans="1:7" x14ac:dyDescent="0.3">
      <c r="A3" s="2">
        <v>1901</v>
      </c>
      <c r="B3" s="12" t="s">
        <v>644</v>
      </c>
      <c r="C3" s="12" t="s">
        <v>727</v>
      </c>
      <c r="D3" t="s">
        <v>644</v>
      </c>
      <c r="E3" s="11" t="s">
        <v>811</v>
      </c>
      <c r="F3" s="34" t="s">
        <v>890</v>
      </c>
    </row>
    <row r="4" spans="1:7" x14ac:dyDescent="0.3">
      <c r="A4" s="2">
        <v>1902</v>
      </c>
      <c r="B4" s="12" t="s">
        <v>641</v>
      </c>
      <c r="C4" s="12" t="s">
        <v>151</v>
      </c>
      <c r="D4" t="s">
        <v>641</v>
      </c>
      <c r="E4" t="s">
        <v>151</v>
      </c>
      <c r="F4" s="41" t="s">
        <v>819</v>
      </c>
      <c r="G4" s="34" t="s">
        <v>889</v>
      </c>
    </row>
    <row r="5" spans="1:7" x14ac:dyDescent="0.3">
      <c r="A5" s="2">
        <v>1903</v>
      </c>
      <c r="B5" s="38" t="s">
        <v>639</v>
      </c>
      <c r="C5" s="38" t="s">
        <v>149</v>
      </c>
      <c r="D5" s="34" t="s">
        <v>775</v>
      </c>
      <c r="E5" s="34" t="s">
        <v>157</v>
      </c>
      <c r="F5" s="1"/>
      <c r="G5"/>
    </row>
    <row r="6" spans="1:7" x14ac:dyDescent="0.3">
      <c r="A6" s="2">
        <v>1904</v>
      </c>
      <c r="B6" s="38" t="s">
        <v>627</v>
      </c>
      <c r="C6" s="38" t="s">
        <v>343</v>
      </c>
      <c r="D6" s="34" t="s">
        <v>637</v>
      </c>
      <c r="E6" s="34" t="s">
        <v>630</v>
      </c>
      <c r="F6" s="34" t="s">
        <v>887</v>
      </c>
      <c r="G6"/>
    </row>
    <row r="7" spans="1:7" x14ac:dyDescent="0.3">
      <c r="A7" s="2">
        <v>1905</v>
      </c>
      <c r="B7" s="12" t="s">
        <v>627</v>
      </c>
      <c r="C7" s="12" t="s">
        <v>343</v>
      </c>
      <c r="D7" t="s">
        <v>627</v>
      </c>
      <c r="E7" t="s">
        <v>343</v>
      </c>
      <c r="G7"/>
    </row>
    <row r="8" spans="1:7" x14ac:dyDescent="0.3">
      <c r="A8" s="2">
        <v>1906</v>
      </c>
      <c r="B8" s="38" t="s">
        <v>625</v>
      </c>
      <c r="C8" s="38" t="s">
        <v>169</v>
      </c>
      <c r="D8" s="30" t="s">
        <v>635</v>
      </c>
      <c r="E8" s="30" t="s">
        <v>360</v>
      </c>
      <c r="F8" s="34" t="s">
        <v>886</v>
      </c>
      <c r="G8"/>
    </row>
    <row r="9" spans="1:7" x14ac:dyDescent="0.3">
      <c r="A9" s="2">
        <v>1907</v>
      </c>
      <c r="B9" s="38" t="s">
        <v>622</v>
      </c>
      <c r="C9" s="38" t="s">
        <v>47</v>
      </c>
      <c r="D9" s="34" t="s">
        <v>633</v>
      </c>
      <c r="E9" s="34" t="s">
        <v>634</v>
      </c>
      <c r="G9"/>
    </row>
    <row r="10" spans="1:7" x14ac:dyDescent="0.3">
      <c r="A10" s="2">
        <v>1908</v>
      </c>
      <c r="B10" s="38" t="s">
        <v>620</v>
      </c>
      <c r="C10" s="38" t="s">
        <v>728</v>
      </c>
      <c r="D10" s="30" t="s">
        <v>618</v>
      </c>
      <c r="E10" s="30" t="s">
        <v>629</v>
      </c>
      <c r="G10"/>
    </row>
    <row r="11" spans="1:7" x14ac:dyDescent="0.3">
      <c r="A11" s="2">
        <v>1909</v>
      </c>
      <c r="B11" s="12" t="s">
        <v>617</v>
      </c>
      <c r="C11" s="12" t="s">
        <v>729</v>
      </c>
      <c r="D11" t="s">
        <v>617</v>
      </c>
      <c r="E11" t="s">
        <v>729</v>
      </c>
      <c r="G11"/>
    </row>
    <row r="12" spans="1:7" x14ac:dyDescent="0.3">
      <c r="A12" s="2">
        <v>1910</v>
      </c>
      <c r="B12" s="38" t="s">
        <v>686</v>
      </c>
      <c r="C12" s="38" t="s">
        <v>173</v>
      </c>
      <c r="D12" s="34" t="s">
        <v>777</v>
      </c>
      <c r="E12" s="34" t="s">
        <v>629</v>
      </c>
      <c r="G12"/>
    </row>
    <row r="13" spans="1:7" x14ac:dyDescent="0.3">
      <c r="A13" s="2">
        <v>1911</v>
      </c>
      <c r="B13" s="38" t="s">
        <v>680</v>
      </c>
      <c r="C13" s="38" t="s">
        <v>149</v>
      </c>
      <c r="D13" s="34" t="s">
        <v>681</v>
      </c>
      <c r="E13" s="34" t="s">
        <v>684</v>
      </c>
      <c r="G13"/>
    </row>
    <row r="14" spans="1:7" x14ac:dyDescent="0.3">
      <c r="A14" s="2">
        <v>1912</v>
      </c>
      <c r="B14" s="12" t="s">
        <v>673</v>
      </c>
      <c r="C14" s="12" t="s">
        <v>730</v>
      </c>
      <c r="D14" t="s">
        <v>673</v>
      </c>
      <c r="E14" t="s">
        <v>730</v>
      </c>
      <c r="G14"/>
    </row>
    <row r="15" spans="1:7" x14ac:dyDescent="0.3">
      <c r="A15" s="2">
        <v>1913</v>
      </c>
      <c r="B15" s="38" t="s">
        <v>670</v>
      </c>
      <c r="C15" s="38" t="s">
        <v>731</v>
      </c>
      <c r="D15" s="34" t="s">
        <v>780</v>
      </c>
      <c r="E15" s="34" t="s">
        <v>781</v>
      </c>
      <c r="G15"/>
    </row>
    <row r="16" spans="1:7" x14ac:dyDescent="0.3">
      <c r="A16" s="2">
        <v>1914</v>
      </c>
      <c r="B16" s="38" t="s">
        <v>669</v>
      </c>
      <c r="C16" s="38" t="s">
        <v>149</v>
      </c>
      <c r="D16" s="34" t="s">
        <v>668</v>
      </c>
      <c r="E16" s="34" t="s">
        <v>675</v>
      </c>
      <c r="F16" s="34" t="s">
        <v>885</v>
      </c>
      <c r="G16"/>
    </row>
    <row r="17" spans="1:7" x14ac:dyDescent="0.3">
      <c r="A17" s="2">
        <v>1915</v>
      </c>
      <c r="B17" s="12" t="s">
        <v>667</v>
      </c>
      <c r="C17" s="12" t="s">
        <v>315</v>
      </c>
      <c r="D17" t="s">
        <v>667</v>
      </c>
      <c r="E17" t="s">
        <v>315</v>
      </c>
      <c r="G17"/>
    </row>
    <row r="18" spans="1:7" x14ac:dyDescent="0.3">
      <c r="A18" s="2">
        <v>1916</v>
      </c>
      <c r="B18" s="38" t="s">
        <v>661</v>
      </c>
      <c r="C18" s="38" t="s">
        <v>481</v>
      </c>
      <c r="D18" s="30" t="s">
        <v>662</v>
      </c>
      <c r="E18" s="30" t="s">
        <v>651</v>
      </c>
      <c r="F18" s="34" t="s">
        <v>898</v>
      </c>
      <c r="G18"/>
    </row>
    <row r="19" spans="1:7" x14ac:dyDescent="0.3">
      <c r="A19" s="2">
        <v>1917</v>
      </c>
      <c r="B19" s="12" t="s">
        <v>652</v>
      </c>
      <c r="C19" s="12" t="s">
        <v>517</v>
      </c>
      <c r="D19" t="s">
        <v>652</v>
      </c>
      <c r="E19" t="s">
        <v>517</v>
      </c>
      <c r="G19"/>
    </row>
    <row r="20" spans="1:7" x14ac:dyDescent="0.3">
      <c r="A20" s="2">
        <v>1918</v>
      </c>
      <c r="B20" s="12" t="s">
        <v>654</v>
      </c>
      <c r="C20" s="12" t="s">
        <v>731</v>
      </c>
      <c r="D20" t="s">
        <v>654</v>
      </c>
      <c r="E20" t="s">
        <v>731</v>
      </c>
      <c r="G20"/>
    </row>
    <row r="21" spans="1:7" x14ac:dyDescent="0.3">
      <c r="A21" s="2">
        <v>1919</v>
      </c>
      <c r="B21" s="38" t="s">
        <v>652</v>
      </c>
      <c r="C21" s="38" t="s">
        <v>517</v>
      </c>
      <c r="D21" s="34" t="s">
        <v>779</v>
      </c>
      <c r="E21" s="34" t="s">
        <v>517</v>
      </c>
      <c r="F21" s="41" t="s">
        <v>794</v>
      </c>
      <c r="G21" s="34" t="s">
        <v>884</v>
      </c>
    </row>
    <row r="22" spans="1:7" x14ac:dyDescent="0.3">
      <c r="A22" s="2">
        <v>1920</v>
      </c>
      <c r="B22" s="12" t="s">
        <v>724</v>
      </c>
      <c r="C22" s="12" t="s">
        <v>463</v>
      </c>
      <c r="D22" t="s">
        <v>724</v>
      </c>
      <c r="E22" t="s">
        <v>463</v>
      </c>
      <c r="G22"/>
    </row>
    <row r="23" spans="1:7" x14ac:dyDescent="0.3">
      <c r="A23" s="2">
        <v>1921</v>
      </c>
      <c r="B23" s="38" t="s">
        <v>721</v>
      </c>
      <c r="C23" s="38" t="s">
        <v>481</v>
      </c>
      <c r="D23" s="34" t="s">
        <v>720</v>
      </c>
      <c r="E23" s="34" t="s">
        <v>648</v>
      </c>
      <c r="F23" s="34" t="s">
        <v>883</v>
      </c>
      <c r="G23"/>
    </row>
    <row r="24" spans="1:7" x14ac:dyDescent="0.3">
      <c r="A24" s="2">
        <v>1922</v>
      </c>
      <c r="B24" s="22" t="s">
        <v>716</v>
      </c>
      <c r="C24" s="22" t="s">
        <v>614</v>
      </c>
      <c r="D24" t="s">
        <v>716</v>
      </c>
      <c r="E24" t="s">
        <v>614</v>
      </c>
      <c r="G24"/>
    </row>
    <row r="25" spans="1:7" x14ac:dyDescent="0.3">
      <c r="A25" s="2">
        <v>1923</v>
      </c>
      <c r="B25" s="38" t="s">
        <v>712</v>
      </c>
      <c r="C25" s="38" t="s">
        <v>448</v>
      </c>
      <c r="D25" s="34" t="s">
        <v>714</v>
      </c>
      <c r="E25" s="34" t="s">
        <v>188</v>
      </c>
      <c r="F25" s="41" t="s">
        <v>793</v>
      </c>
      <c r="G25" s="34" t="s">
        <v>882</v>
      </c>
    </row>
    <row r="26" spans="1:7" x14ac:dyDescent="0.3">
      <c r="A26" s="2">
        <v>1924</v>
      </c>
      <c r="B26" s="12" t="s">
        <v>708</v>
      </c>
      <c r="C26" s="12" t="s">
        <v>496</v>
      </c>
      <c r="D26" t="s">
        <v>708</v>
      </c>
      <c r="E26" t="s">
        <v>496</v>
      </c>
      <c r="F26" s="34" t="s">
        <v>881</v>
      </c>
      <c r="G26"/>
    </row>
    <row r="27" spans="1:7" x14ac:dyDescent="0.3">
      <c r="A27" s="2">
        <v>1925</v>
      </c>
      <c r="B27" s="12" t="s">
        <v>706</v>
      </c>
      <c r="C27" s="12" t="s">
        <v>609</v>
      </c>
      <c r="D27" t="s">
        <v>706</v>
      </c>
      <c r="E27" t="s">
        <v>609</v>
      </c>
      <c r="G27"/>
    </row>
    <row r="28" spans="1:7" x14ac:dyDescent="0.3">
      <c r="A28" s="2">
        <v>1926</v>
      </c>
      <c r="B28" s="38" t="s">
        <v>795</v>
      </c>
      <c r="C28" s="38" t="s">
        <v>729</v>
      </c>
      <c r="D28" s="34" t="s">
        <v>702</v>
      </c>
      <c r="E28" s="34" t="s">
        <v>155</v>
      </c>
      <c r="G28"/>
    </row>
    <row r="29" spans="1:7" x14ac:dyDescent="0.3">
      <c r="A29" s="2">
        <v>1927</v>
      </c>
      <c r="B29" s="38" t="s">
        <v>698</v>
      </c>
      <c r="C29" s="38" t="s">
        <v>481</v>
      </c>
      <c r="D29" s="30" t="s">
        <v>812</v>
      </c>
      <c r="E29" s="30" t="s">
        <v>755</v>
      </c>
      <c r="F29" s="41" t="s">
        <v>796</v>
      </c>
      <c r="G29"/>
    </row>
    <row r="30" spans="1:7" x14ac:dyDescent="0.3">
      <c r="A30" s="2">
        <v>1928</v>
      </c>
      <c r="B30" s="38" t="s">
        <v>696</v>
      </c>
      <c r="C30" s="38" t="s">
        <v>173</v>
      </c>
      <c r="D30" s="34" t="s">
        <v>690</v>
      </c>
      <c r="E30" s="34" t="s">
        <v>694</v>
      </c>
      <c r="G30"/>
    </row>
    <row r="31" spans="1:7" x14ac:dyDescent="0.3">
      <c r="A31" s="2">
        <v>1929</v>
      </c>
      <c r="B31" s="38" t="s">
        <v>687</v>
      </c>
      <c r="C31" s="38" t="s">
        <v>149</v>
      </c>
      <c r="D31" s="34" t="s">
        <v>688</v>
      </c>
      <c r="E31" s="34" t="s">
        <v>689</v>
      </c>
      <c r="F31" s="41" t="s">
        <v>797</v>
      </c>
      <c r="G31" s="34" t="s">
        <v>879</v>
      </c>
    </row>
    <row r="32" spans="1:7" x14ac:dyDescent="0.3">
      <c r="A32" s="2">
        <f>'1930s'!U2</f>
        <v>1930</v>
      </c>
      <c r="B32" s="12" t="str">
        <f>'1930s'!V2</f>
        <v>D. F. Surfleet</v>
      </c>
      <c r="C32" s="12" t="str">
        <f>'1930s'!W2</f>
        <v>University College School, Hampstead</v>
      </c>
      <c r="D32" t="s">
        <v>691</v>
      </c>
      <c r="E32" t="s">
        <v>771</v>
      </c>
      <c r="F32" s="41" t="s">
        <v>798</v>
      </c>
      <c r="G32" s="34" t="s">
        <v>877</v>
      </c>
    </row>
    <row r="33" spans="1:8" x14ac:dyDescent="0.3">
      <c r="A33" s="2">
        <f>'1930s'!U3</f>
        <v>1931</v>
      </c>
      <c r="B33" s="12" t="s">
        <v>799</v>
      </c>
      <c r="C33" s="12" t="s">
        <v>651</v>
      </c>
      <c r="D33" s="32" t="s">
        <v>768</v>
      </c>
      <c r="E33" s="13" t="s">
        <v>769</v>
      </c>
      <c r="G33"/>
    </row>
    <row r="34" spans="1:8" x14ac:dyDescent="0.3">
      <c r="A34" s="2">
        <f>'1930s'!U4</f>
        <v>1932</v>
      </c>
      <c r="B34" s="12" t="str">
        <f>'1930s'!V4</f>
        <v>N. S. Mitchell-Innes</v>
      </c>
      <c r="C34" s="12" t="str">
        <f>'1930s'!W4</f>
        <v>Sedbergh School</v>
      </c>
      <c r="D34" t="s">
        <v>765</v>
      </c>
      <c r="E34" t="s">
        <v>767</v>
      </c>
      <c r="G34"/>
    </row>
    <row r="35" spans="1:8" x14ac:dyDescent="0.3">
      <c r="A35" s="2">
        <f>'1930s'!U5</f>
        <v>1933</v>
      </c>
      <c r="B35" s="12" t="str">
        <f>'1930s'!V5</f>
        <v>N. W. D. Yardley</v>
      </c>
      <c r="C35" s="12" t="str">
        <f>'1930s'!W5</f>
        <v>St Peter's School, York</v>
      </c>
      <c r="D35" t="s">
        <v>758</v>
      </c>
      <c r="E35" t="s">
        <v>759</v>
      </c>
      <c r="F35" s="34" t="s">
        <v>876</v>
      </c>
      <c r="G35"/>
    </row>
    <row r="36" spans="1:8" x14ac:dyDescent="0.3">
      <c r="A36" s="2">
        <f>'1930s'!U6</f>
        <v>1934</v>
      </c>
      <c r="B36" s="12" t="str">
        <f>'1930s'!V6</f>
        <v>N. W. D. Yardley</v>
      </c>
      <c r="C36" s="12" t="str">
        <f>'1930s'!W6</f>
        <v>St Peter's School, York</v>
      </c>
      <c r="D36" s="36" t="s">
        <v>756</v>
      </c>
      <c r="E36" s="36" t="s">
        <v>736</v>
      </c>
      <c r="F36" s="34" t="s">
        <v>878</v>
      </c>
      <c r="G36"/>
    </row>
    <row r="37" spans="1:8" x14ac:dyDescent="0.3">
      <c r="A37" s="2">
        <f>'1930s'!U7</f>
        <v>1935</v>
      </c>
      <c r="B37" s="12" t="str">
        <f>'1930s'!V7</f>
        <v>G. E. Hewan</v>
      </c>
      <c r="C37" s="12" t="str">
        <f>'1930s'!W7</f>
        <v>Marlborough College</v>
      </c>
      <c r="D37" t="s">
        <v>750</v>
      </c>
      <c r="E37" t="s">
        <v>631</v>
      </c>
      <c r="F37" s="41" t="s">
        <v>800</v>
      </c>
      <c r="G37" s="34" t="s">
        <v>875</v>
      </c>
    </row>
    <row r="38" spans="1:8" x14ac:dyDescent="0.3">
      <c r="A38" s="2">
        <f>'1930s'!U8</f>
        <v>1936</v>
      </c>
      <c r="B38" s="12" t="str">
        <f>'1930s'!V8</f>
        <v>P. J. Dickinson</v>
      </c>
      <c r="C38" s="12" t="str">
        <f>'1930s'!W8</f>
        <v>King's College School, Wimbledon</v>
      </c>
      <c r="D38" t="s">
        <v>742</v>
      </c>
      <c r="E38" t="s">
        <v>745</v>
      </c>
      <c r="G38"/>
    </row>
    <row r="39" spans="1:8" x14ac:dyDescent="0.3">
      <c r="A39" s="2">
        <f>'1930s'!U9</f>
        <v>1937</v>
      </c>
      <c r="B39" s="12" t="str">
        <f>'1930s'!V9</f>
        <v>P. J. Dickinson</v>
      </c>
      <c r="C39" s="12" t="str">
        <f>'1930s'!W9</f>
        <v>King's College School, Wimbledon</v>
      </c>
      <c r="D39" t="s">
        <v>742</v>
      </c>
      <c r="E39" t="s">
        <v>745</v>
      </c>
      <c r="G39"/>
    </row>
    <row r="40" spans="1:8" x14ac:dyDescent="0.3">
      <c r="A40" s="2">
        <f>'1930s'!U10</f>
        <v>1938</v>
      </c>
      <c r="B40" s="22" t="str">
        <f>'1930s'!V10</f>
        <v>J. M. Leiper</v>
      </c>
      <c r="C40" s="22" t="str">
        <f>'1930s'!W10</f>
        <v>Chigwell School</v>
      </c>
      <c r="D40" s="22" t="s">
        <v>739</v>
      </c>
      <c r="E40" s="22" t="s">
        <v>740</v>
      </c>
      <c r="F40" s="41" t="s">
        <v>801</v>
      </c>
      <c r="G40"/>
    </row>
    <row r="41" spans="1:8" x14ac:dyDescent="0.3">
      <c r="A41" s="2">
        <f>'1930s'!U11</f>
        <v>1939</v>
      </c>
      <c r="B41" s="22" t="str">
        <f>'1930s'!V11</f>
        <v>G. W. Knight</v>
      </c>
      <c r="C41" s="22" t="str">
        <f>'1930s'!W11</f>
        <v>Victoria College, Jersey</v>
      </c>
      <c r="D41" s="22" t="s">
        <v>785</v>
      </c>
      <c r="E41" s="22" t="s">
        <v>786</v>
      </c>
      <c r="F41" s="34" t="s">
        <v>872</v>
      </c>
    </row>
    <row r="42" spans="1:8" x14ac:dyDescent="0.3">
      <c r="A42" s="2">
        <f>'1940s'!U11</f>
        <v>1940</v>
      </c>
      <c r="B42" s="38" t="s">
        <v>606</v>
      </c>
      <c r="C42" s="38" t="s">
        <v>481</v>
      </c>
      <c r="D42" s="34" t="s">
        <v>607</v>
      </c>
      <c r="E42" s="34" t="s">
        <v>609</v>
      </c>
      <c r="F42" s="34" t="s">
        <v>871</v>
      </c>
      <c r="G42"/>
    </row>
    <row r="43" spans="1:8" x14ac:dyDescent="0.3">
      <c r="A43" s="2">
        <f>'1940s'!U10</f>
        <v>1939</v>
      </c>
      <c r="B43" s="12" t="str">
        <f>'1940s'!V10</f>
        <v>M. J. D. Bower</v>
      </c>
      <c r="C43" s="12" t="str">
        <f>'1940s'!W10</f>
        <v>Radley College</v>
      </c>
      <c r="D43" t="s">
        <v>605</v>
      </c>
      <c r="E43" t="s">
        <v>149</v>
      </c>
      <c r="G43"/>
    </row>
    <row r="44" spans="1:8" x14ac:dyDescent="0.3">
      <c r="A44" s="2">
        <f>'1940s'!U9</f>
        <v>1938</v>
      </c>
      <c r="B44" s="12" t="str">
        <f>'1940s'!V9</f>
        <v>P. B. H. May</v>
      </c>
      <c r="C44" s="12" t="str">
        <f>'1940s'!W9</f>
        <v>Charterhouse</v>
      </c>
      <c r="D44" t="s">
        <v>604</v>
      </c>
      <c r="E44" t="s">
        <v>149</v>
      </c>
      <c r="F44" s="34" t="s">
        <v>867</v>
      </c>
      <c r="G44"/>
    </row>
    <row r="45" spans="1:8" x14ac:dyDescent="0.3">
      <c r="A45" s="2">
        <f>'1940s'!U8</f>
        <v>1937</v>
      </c>
      <c r="B45" s="38" t="s">
        <v>791</v>
      </c>
      <c r="C45" s="38" t="s">
        <v>771</v>
      </c>
      <c r="D45" s="34" t="s">
        <v>595</v>
      </c>
      <c r="E45" s="34" t="s">
        <v>596</v>
      </c>
      <c r="G45"/>
    </row>
    <row r="46" spans="1:8" x14ac:dyDescent="0.3">
      <c r="A46" s="2">
        <f>'1940s'!U7</f>
        <v>1936</v>
      </c>
      <c r="B46" s="38" t="s">
        <v>594</v>
      </c>
      <c r="C46" s="38" t="s">
        <v>173</v>
      </c>
      <c r="D46" s="34" t="s">
        <v>595</v>
      </c>
      <c r="E46" s="34" t="s">
        <v>596</v>
      </c>
      <c r="G46"/>
    </row>
    <row r="47" spans="1:8" x14ac:dyDescent="0.3">
      <c r="A47" s="15"/>
      <c r="B47" s="24"/>
      <c r="C47" s="24"/>
      <c r="D47" s="14"/>
      <c r="E47" s="14"/>
      <c r="F47" s="14"/>
      <c r="G47" s="16"/>
    </row>
    <row r="48" spans="1:8" x14ac:dyDescent="0.3">
      <c r="A48" s="2">
        <f>'1940s'!U6</f>
        <v>1935</v>
      </c>
      <c r="B48" s="12" t="s">
        <v>580</v>
      </c>
      <c r="C48" s="12" t="s">
        <v>118</v>
      </c>
      <c r="D48" s="34" t="s">
        <v>590</v>
      </c>
      <c r="E48" s="34" t="s">
        <v>173</v>
      </c>
      <c r="F48" s="43" t="s">
        <v>803</v>
      </c>
      <c r="G48" s="41" t="s">
        <v>820</v>
      </c>
      <c r="H48" s="34" t="s">
        <v>892</v>
      </c>
    </row>
    <row r="49" spans="1:7" x14ac:dyDescent="0.3">
      <c r="A49" s="2">
        <f>'1940s'!U5</f>
        <v>1934</v>
      </c>
      <c r="B49" s="12" t="str">
        <f>'1940s'!V5</f>
        <v>J. G. Dewes</v>
      </c>
      <c r="C49" s="12" t="str">
        <f>'1940s'!W5</f>
        <v>Aldenham School</v>
      </c>
      <c r="D49" s="21" t="s">
        <v>580</v>
      </c>
      <c r="E49" t="s">
        <v>118</v>
      </c>
      <c r="G49"/>
    </row>
    <row r="50" spans="1:7" x14ac:dyDescent="0.3">
      <c r="A50" s="2">
        <f>'1940s'!U4</f>
        <v>1933</v>
      </c>
      <c r="B50" s="12" t="str">
        <f>'1940s'!V4</f>
        <v>T. E. Bailey</v>
      </c>
      <c r="C50" s="12" t="str">
        <f>'1940s'!W4</f>
        <v>Dulwich College</v>
      </c>
      <c r="D50" s="21" t="s">
        <v>574</v>
      </c>
      <c r="E50" t="s">
        <v>575</v>
      </c>
      <c r="F50" s="34" t="s">
        <v>897</v>
      </c>
      <c r="G50"/>
    </row>
    <row r="51" spans="1:7" x14ac:dyDescent="0.3">
      <c r="A51" s="2">
        <f>'1940s'!U3</f>
        <v>1932</v>
      </c>
      <c r="B51" s="12" t="str">
        <f>'1940s'!V3</f>
        <v>T. E.Bailey</v>
      </c>
      <c r="C51" s="12" t="str">
        <f>'1940s'!W3</f>
        <v>Dulwich College</v>
      </c>
      <c r="D51" s="21" t="s">
        <v>563</v>
      </c>
      <c r="E51" t="s">
        <v>448</v>
      </c>
      <c r="G51"/>
    </row>
    <row r="52" spans="1:7" x14ac:dyDescent="0.3">
      <c r="A52" s="2">
        <f>'1940s'!U2</f>
        <v>1931</v>
      </c>
      <c r="B52" s="12" t="str">
        <f>'1940s'!V2</f>
        <v>H. E. Watts</v>
      </c>
      <c r="C52" s="12" t="str">
        <f>'1940s'!W2</f>
        <v>Downside School</v>
      </c>
      <c r="D52" s="21" t="s">
        <v>547</v>
      </c>
      <c r="E52" t="s">
        <v>151</v>
      </c>
      <c r="G52"/>
    </row>
    <row r="53" spans="1:7" x14ac:dyDescent="0.3">
      <c r="A53" s="2">
        <f>'1950s'!Y2</f>
        <v>1950</v>
      </c>
      <c r="B53" s="12" t="str">
        <f>'1950s'!Z2</f>
        <v>M. C. Cowdrey</v>
      </c>
      <c r="C53" s="12" t="str">
        <f>'1950s'!AA2</f>
        <v>Tonbridge School</v>
      </c>
      <c r="D53" s="21" t="s">
        <v>547</v>
      </c>
      <c r="E53" t="s">
        <v>151</v>
      </c>
      <c r="G53"/>
    </row>
    <row r="54" spans="1:7" x14ac:dyDescent="0.3">
      <c r="A54" s="2">
        <f>'1950s'!Y3</f>
        <v>1951</v>
      </c>
      <c r="B54" s="12" t="str">
        <f>'1950s'!Z3</f>
        <v>R. G. Woodcock</v>
      </c>
      <c r="C54" s="12" t="str">
        <f>'1950s'!AA3</f>
        <v xml:space="preserve">RGS Worcester </v>
      </c>
      <c r="D54" s="21" t="s">
        <v>545</v>
      </c>
      <c r="E54" t="s">
        <v>546</v>
      </c>
      <c r="G54"/>
    </row>
    <row r="55" spans="1:7" x14ac:dyDescent="0.3">
      <c r="A55" s="2">
        <f>'1950s'!Y4</f>
        <v>1952</v>
      </c>
      <c r="B55" s="12" t="str">
        <f>'1950s'!Z4</f>
        <v>R. A. Gale</v>
      </c>
      <c r="C55" s="12" t="str">
        <f>'1950s'!AA4</f>
        <v>Bedford  Modern School</v>
      </c>
      <c r="D55" s="21" t="s">
        <v>528</v>
      </c>
      <c r="E55" t="s">
        <v>535</v>
      </c>
      <c r="G55"/>
    </row>
    <row r="56" spans="1:7" x14ac:dyDescent="0.3">
      <c r="A56" s="2">
        <f>'1950s'!Y5</f>
        <v>1953</v>
      </c>
      <c r="B56" s="12" t="str">
        <f>'1950s'!Z5</f>
        <v>R. W. Barber</v>
      </c>
      <c r="C56" s="12" t="str">
        <f>'1950s'!AA5</f>
        <v>Ruthin School</v>
      </c>
      <c r="D56" s="21" t="s">
        <v>519</v>
      </c>
      <c r="E56" t="s">
        <v>507</v>
      </c>
      <c r="G56"/>
    </row>
    <row r="57" spans="1:7" x14ac:dyDescent="0.3">
      <c r="A57" s="2">
        <f>'1950s'!Y6</f>
        <v>1954</v>
      </c>
      <c r="B57" s="12" t="str">
        <f>'1950s'!Z6</f>
        <v>G. W. Cook</v>
      </c>
      <c r="C57" s="12" t="str">
        <f>'1950s'!AA6</f>
        <v>Dulwich College</v>
      </c>
      <c r="D57" s="21" t="s">
        <v>522</v>
      </c>
      <c r="E57" t="s">
        <v>149</v>
      </c>
      <c r="G57"/>
    </row>
    <row r="58" spans="1:7" x14ac:dyDescent="0.3">
      <c r="A58" s="2">
        <f>'1950s'!Y7</f>
        <v>1955</v>
      </c>
      <c r="B58" s="12" t="str">
        <f>'1950s'!Z7</f>
        <v>P. J. Sharpe</v>
      </c>
      <c r="C58" s="12" t="str">
        <f>'1950s'!AA7</f>
        <v>Worksop College</v>
      </c>
      <c r="D58" s="21" t="s">
        <v>514</v>
      </c>
      <c r="E58" t="s">
        <v>167</v>
      </c>
      <c r="G58"/>
    </row>
    <row r="59" spans="1:7" x14ac:dyDescent="0.3">
      <c r="A59" s="2">
        <f>'1950s'!Y8</f>
        <v>1956</v>
      </c>
      <c r="B59" s="12" t="str">
        <f>'1950s'!Z8</f>
        <v>R. A. G. Luckin</v>
      </c>
      <c r="C59" s="12" t="str">
        <f>'1950s'!AA8</f>
        <v>Felsted School</v>
      </c>
      <c r="D59" s="21" t="s">
        <v>505</v>
      </c>
      <c r="E59" t="s">
        <v>33</v>
      </c>
      <c r="G59"/>
    </row>
    <row r="60" spans="1:7" x14ac:dyDescent="0.3">
      <c r="A60" s="2">
        <f>'1950s'!Y9</f>
        <v>1957</v>
      </c>
      <c r="B60" s="12" t="str">
        <f>'1950s'!Z9</f>
        <v>C. D. Drybrough</v>
      </c>
      <c r="C60" s="12" t="str">
        <f>'1950s'!AA9</f>
        <v>Highgate School</v>
      </c>
      <c r="D60" s="21" t="s">
        <v>476</v>
      </c>
      <c r="E60" s="36" t="s">
        <v>481</v>
      </c>
      <c r="F60" s="34" t="s">
        <v>863</v>
      </c>
    </row>
    <row r="61" spans="1:7" x14ac:dyDescent="0.3">
      <c r="A61" s="2">
        <f>'1950s'!Y10</f>
        <v>1958</v>
      </c>
      <c r="B61" s="12" t="str">
        <f>'1950s'!Z10</f>
        <v>Nawab of Pataudi</v>
      </c>
      <c r="C61" s="12" t="str">
        <f>'1950s'!AA10</f>
        <v>Winchester College</v>
      </c>
      <c r="D61" s="21" t="s">
        <v>487</v>
      </c>
      <c r="E61" s="36" t="s">
        <v>489</v>
      </c>
      <c r="F61" s="43" t="s">
        <v>476</v>
      </c>
      <c r="G61" s="34" t="s">
        <v>862</v>
      </c>
    </row>
    <row r="62" spans="1:7" x14ac:dyDescent="0.3">
      <c r="A62" s="2">
        <f>'1950s'!Y11</f>
        <v>1959</v>
      </c>
      <c r="B62" s="12" t="str">
        <f>'1950s'!Z11</f>
        <v>D. I. Yeabsley</v>
      </c>
      <c r="C62" s="12" t="str">
        <f>'1950s'!AA11</f>
        <v>Exeter School</v>
      </c>
      <c r="D62" s="12" t="s">
        <v>140</v>
      </c>
      <c r="E62" s="12" t="s">
        <v>437</v>
      </c>
      <c r="F62" s="43" t="s">
        <v>893</v>
      </c>
      <c r="G62" s="41" t="s">
        <v>894</v>
      </c>
    </row>
    <row r="63" spans="1:7" x14ac:dyDescent="0.3">
      <c r="A63" s="2">
        <f>'1960s'!Y2</f>
        <v>1960</v>
      </c>
      <c r="B63" s="12" t="str">
        <f>'1960s'!Z2</f>
        <v>E. J. Craig</v>
      </c>
      <c r="C63" s="12" t="str">
        <f>'1960s'!AA2</f>
        <v>Charterhouse</v>
      </c>
      <c r="D63" s="21" t="s">
        <v>156</v>
      </c>
      <c r="E63" t="s">
        <v>157</v>
      </c>
      <c r="G63" s="34" t="s">
        <v>861</v>
      </c>
    </row>
    <row r="64" spans="1:7" x14ac:dyDescent="0.3">
      <c r="A64" s="2">
        <f>'1960s'!Y3</f>
        <v>1961</v>
      </c>
      <c r="B64" s="12" t="str">
        <f>'1960s'!Z3</f>
        <v>M. G. Griffith</v>
      </c>
      <c r="C64" s="12" t="str">
        <f>'1960s'!AA3</f>
        <v>Marlborough College</v>
      </c>
      <c r="D64" s="21" t="s">
        <v>154</v>
      </c>
      <c r="E64" t="s">
        <v>155</v>
      </c>
      <c r="G64"/>
    </row>
    <row r="65" spans="1:7" x14ac:dyDescent="0.3">
      <c r="A65" s="2">
        <f>'1960s'!Y4</f>
        <v>1962</v>
      </c>
      <c r="B65" s="12" t="str">
        <f>'1960s'!Z4</f>
        <v>M. D.Mence</v>
      </c>
      <c r="C65" s="12" t="str">
        <f>'1960s'!AA4</f>
        <v>Bradfield College</v>
      </c>
      <c r="D65" s="21" t="s">
        <v>134</v>
      </c>
      <c r="E65" s="21" t="s">
        <v>135</v>
      </c>
      <c r="F65" s="41" t="s">
        <v>804</v>
      </c>
      <c r="G65"/>
    </row>
    <row r="66" spans="1:7" x14ac:dyDescent="0.3">
      <c r="A66" s="2">
        <f>'1960s'!Y5</f>
        <v>1963</v>
      </c>
      <c r="B66" s="12" t="str">
        <f>'1960s'!Z5</f>
        <v>R. K. Paull</v>
      </c>
      <c r="C66" s="12" t="str">
        <f>'1960s'!AA5</f>
        <v>Millfield School</v>
      </c>
      <c r="D66" s="21" t="s">
        <v>152</v>
      </c>
      <c r="E66" t="s">
        <v>153</v>
      </c>
      <c r="G66" s="34" t="s">
        <v>857</v>
      </c>
    </row>
    <row r="67" spans="1:7" x14ac:dyDescent="0.3">
      <c r="A67" s="2">
        <f>'1960s'!Y6</f>
        <v>1964</v>
      </c>
      <c r="B67" s="12" t="str">
        <f>'1960s'!Z6</f>
        <v>R. W. Elviss</v>
      </c>
      <c r="C67" s="12" t="str">
        <f>'1960s'!AA6</f>
        <v>Leeds GS</v>
      </c>
      <c r="D67" s="21" t="s">
        <v>130</v>
      </c>
      <c r="E67" t="s">
        <v>182</v>
      </c>
      <c r="G67" s="34" t="s">
        <v>858</v>
      </c>
    </row>
    <row r="68" spans="1:7" x14ac:dyDescent="0.3">
      <c r="A68" s="2">
        <f>'1960s'!Y7</f>
        <v>1965</v>
      </c>
      <c r="B68" s="12" t="str">
        <f>'1960s'!Z7</f>
        <v>D. R. Aers</v>
      </c>
      <c r="C68" s="12" t="str">
        <f>'1960s'!AA7</f>
        <v>Tonbridge School</v>
      </c>
      <c r="D68" s="21" t="s">
        <v>150</v>
      </c>
      <c r="E68" t="s">
        <v>151</v>
      </c>
      <c r="G68"/>
    </row>
    <row r="69" spans="1:7" x14ac:dyDescent="0.3">
      <c r="A69" s="2">
        <f>'1960s'!Y8</f>
        <v>1966</v>
      </c>
      <c r="B69" s="12" t="str">
        <f>'1960s'!Z8</f>
        <v>C. Johnson</v>
      </c>
      <c r="C69" s="12" t="str">
        <f>'1960s'!AA8</f>
        <v>Pocklington School</v>
      </c>
      <c r="D69" s="21" t="s">
        <v>148</v>
      </c>
      <c r="E69" t="s">
        <v>149</v>
      </c>
      <c r="F69" s="41" t="s">
        <v>821</v>
      </c>
      <c r="G69" s="34" t="s">
        <v>859</v>
      </c>
    </row>
    <row r="70" spans="1:7" x14ac:dyDescent="0.3">
      <c r="A70" s="2">
        <f>'1960s'!Y9</f>
        <v>1967</v>
      </c>
      <c r="B70" s="12" t="str">
        <f>'1960s'!Z9</f>
        <v>D. R. Owen-Thomas</v>
      </c>
      <c r="C70" s="12" t="str">
        <f>'1960s'!AA9</f>
        <v>KCS Wimbledon</v>
      </c>
      <c r="D70" s="21" t="s">
        <v>146</v>
      </c>
      <c r="E70" t="s">
        <v>147</v>
      </c>
      <c r="G70"/>
    </row>
    <row r="71" spans="1:7" x14ac:dyDescent="0.3">
      <c r="A71" s="2">
        <f>'1960s'!Y10</f>
        <v>1968</v>
      </c>
      <c r="B71" s="12" t="str">
        <f>'1960s'!Z10</f>
        <v>P. D. Johnson</v>
      </c>
      <c r="C71" s="12" t="str">
        <f>'1960s'!AA10</f>
        <v>Nottingham HS</v>
      </c>
      <c r="D71" s="21" t="s">
        <v>108</v>
      </c>
      <c r="E71" t="s">
        <v>109</v>
      </c>
      <c r="G71"/>
    </row>
    <row r="72" spans="1:7" x14ac:dyDescent="0.3">
      <c r="A72" s="2">
        <f>'1960s'!Y11</f>
        <v>1969</v>
      </c>
      <c r="B72" s="12" t="str">
        <f>'1960s'!Z11</f>
        <v>P. D. Johnson</v>
      </c>
      <c r="C72" s="12" t="str">
        <f>'1960s'!AA11</f>
        <v>Nottingham HS</v>
      </c>
      <c r="D72" s="21" t="s">
        <v>108</v>
      </c>
      <c r="E72" t="s">
        <v>109</v>
      </c>
      <c r="G72"/>
    </row>
    <row r="73" spans="1:7" x14ac:dyDescent="0.3">
      <c r="A73" s="2">
        <f>'1970s'!Y2</f>
        <v>1970</v>
      </c>
      <c r="B73" s="12" t="str">
        <f>'1970s'!Z2</f>
        <v>B. R. Weedon</v>
      </c>
      <c r="C73" s="12" t="str">
        <f>'1970s'!AA2</f>
        <v>King's School, Canterbury</v>
      </c>
      <c r="D73" s="21" t="s">
        <v>391</v>
      </c>
      <c r="E73" t="s">
        <v>127</v>
      </c>
      <c r="G73"/>
    </row>
    <row r="74" spans="1:7" x14ac:dyDescent="0.3">
      <c r="A74" s="2">
        <f>'1970s'!Y3</f>
        <v>1971</v>
      </c>
      <c r="B74" s="12" t="str">
        <f>'1970s'!Z3</f>
        <v>W. Snowden</v>
      </c>
      <c r="C74" s="12" t="str">
        <f>'1970s'!AA3</f>
        <v>Merchant Taylors' School, Crosby</v>
      </c>
      <c r="D74" s="21" t="s">
        <v>396</v>
      </c>
      <c r="E74" t="s">
        <v>51</v>
      </c>
      <c r="G74"/>
    </row>
    <row r="75" spans="1:7" x14ac:dyDescent="0.3">
      <c r="A75" s="2">
        <f>'1970s'!Y4</f>
        <v>1972</v>
      </c>
      <c r="B75" s="12" t="str">
        <f>'1970s'!Z4</f>
        <v>C. J. Tavaré</v>
      </c>
      <c r="C75" s="12" t="str">
        <f>'1970s'!AA4</f>
        <v>Sevenoaks School</v>
      </c>
      <c r="D75" s="21" t="s">
        <v>400</v>
      </c>
      <c r="E75" t="s">
        <v>401</v>
      </c>
      <c r="F75" s="41" t="s">
        <v>822</v>
      </c>
      <c r="G75" s="34" t="s">
        <v>853</v>
      </c>
    </row>
    <row r="76" spans="1:7" x14ac:dyDescent="0.3">
      <c r="A76" s="2">
        <f>'1970s'!Y5</f>
        <v>1973</v>
      </c>
      <c r="B76" s="12" t="str">
        <f>'1970s'!Z5</f>
        <v>C. J. Tavaré</v>
      </c>
      <c r="C76" s="12" t="str">
        <f>'1970s'!AA5</f>
        <v>Sevenoaks School</v>
      </c>
      <c r="D76" s="21" t="s">
        <v>400</v>
      </c>
      <c r="E76" t="s">
        <v>401</v>
      </c>
      <c r="G76"/>
    </row>
    <row r="77" spans="1:7" x14ac:dyDescent="0.3">
      <c r="A77" s="2">
        <f>'1970s'!Y6</f>
        <v>1974</v>
      </c>
      <c r="B77" s="12" t="str">
        <f>'1970s'!Z6</f>
        <v>P. G. Ingham</v>
      </c>
      <c r="C77" s="12" t="str">
        <f>'1970s'!AA6</f>
        <v>Ashville College, Harrogate</v>
      </c>
      <c r="D77" s="31" t="s">
        <v>438</v>
      </c>
      <c r="E77" s="30" t="s">
        <v>335</v>
      </c>
      <c r="F77" s="43" t="s">
        <v>805</v>
      </c>
      <c r="G77"/>
    </row>
    <row r="78" spans="1:7" x14ac:dyDescent="0.3">
      <c r="A78" s="2">
        <f>'1970s'!Y7</f>
        <v>1975</v>
      </c>
      <c r="B78" s="12" t="str">
        <f>'1970s'!Z7</f>
        <v>C. S. Cowdrey</v>
      </c>
      <c r="C78" s="12" t="str">
        <f>'1970s'!AA7</f>
        <v>Tonbridge School</v>
      </c>
      <c r="D78" s="21" t="s">
        <v>413</v>
      </c>
      <c r="E78" t="s">
        <v>151</v>
      </c>
      <c r="G78"/>
    </row>
    <row r="79" spans="1:7" x14ac:dyDescent="0.3">
      <c r="A79" s="2">
        <f>'1970s'!Y8</f>
        <v>1976</v>
      </c>
      <c r="B79" s="12" t="str">
        <f>'1970s'!Z8</f>
        <v>I. R. Payne</v>
      </c>
      <c r="C79" s="12" t="str">
        <f>'1970s'!AA8</f>
        <v>Emanuel School</v>
      </c>
      <c r="D79" s="21" t="s">
        <v>416</v>
      </c>
      <c r="E79" t="s">
        <v>382</v>
      </c>
      <c r="G79"/>
    </row>
    <row r="80" spans="1:7" x14ac:dyDescent="0.3">
      <c r="A80" s="2">
        <f>'1970s'!Y9</f>
        <v>1977</v>
      </c>
      <c r="B80" s="12" t="str">
        <f>'1970s'!Z9</f>
        <v>D. R. Pringle</v>
      </c>
      <c r="C80" s="12" t="str">
        <f>'1970s'!AA9</f>
        <v>Felsted School</v>
      </c>
      <c r="D80" s="21" t="s">
        <v>417</v>
      </c>
      <c r="E80" t="s">
        <v>33</v>
      </c>
      <c r="G80"/>
    </row>
    <row r="81" spans="1:7" x14ac:dyDescent="0.3">
      <c r="A81" s="2">
        <f>'1970s'!Y10</f>
        <v>1978</v>
      </c>
      <c r="B81" s="12" t="str">
        <f>'1970s'!Z10</f>
        <v>J. W. Slingsby</v>
      </c>
      <c r="C81" s="12" t="str">
        <f>'1970s'!AA10</f>
        <v>Abingdon School</v>
      </c>
      <c r="D81" s="31" t="s">
        <v>402</v>
      </c>
      <c r="E81" s="30" t="s">
        <v>403</v>
      </c>
      <c r="F81" s="41" t="s">
        <v>823</v>
      </c>
      <c r="G81"/>
    </row>
    <row r="82" spans="1:7" x14ac:dyDescent="0.3">
      <c r="A82" s="2">
        <f>'1970s'!Y11</f>
        <v>1979</v>
      </c>
      <c r="B82" s="12" t="str">
        <f>'1970s'!Z11</f>
        <v>P. Triniman</v>
      </c>
      <c r="C82" s="12" t="str">
        <f>'1970s'!AA11</f>
        <v>Truro School</v>
      </c>
      <c r="D82" s="30" t="s">
        <v>387</v>
      </c>
      <c r="E82" s="30" t="s">
        <v>388</v>
      </c>
      <c r="F82" s="41" t="s">
        <v>801</v>
      </c>
      <c r="G82" s="34" t="s">
        <v>855</v>
      </c>
    </row>
    <row r="83" spans="1:7" x14ac:dyDescent="0.3">
      <c r="A83" s="2">
        <f>'1980s'!X2</f>
        <v>1980</v>
      </c>
      <c r="B83" s="12" t="str">
        <f>'1980s'!Y2</f>
        <v>A. Seymour</v>
      </c>
      <c r="C83" s="12" t="str">
        <f>'1980s'!Z2</f>
        <v>Plymouth College</v>
      </c>
      <c r="D83" s="21" t="s">
        <v>311</v>
      </c>
      <c r="E83" t="s">
        <v>303</v>
      </c>
      <c r="F83" s="43" t="s">
        <v>806</v>
      </c>
      <c r="G83" s="34" t="s">
        <v>848</v>
      </c>
    </row>
    <row r="84" spans="1:7" x14ac:dyDescent="0.3">
      <c r="A84" s="2">
        <f>'1980s'!X3</f>
        <v>1981</v>
      </c>
      <c r="B84" s="12" t="str">
        <f>'1980s'!Y3</f>
        <v>H. Morris</v>
      </c>
      <c r="C84" s="12" t="str">
        <f>'1980s'!Z3</f>
        <v>Blundell's School</v>
      </c>
      <c r="D84" s="34" t="s">
        <v>320</v>
      </c>
      <c r="E84" s="34" t="s">
        <v>214</v>
      </c>
      <c r="F84" s="43" t="s">
        <v>807</v>
      </c>
      <c r="G84"/>
    </row>
    <row r="85" spans="1:7" x14ac:dyDescent="0.3">
      <c r="A85" s="2">
        <f>'1980s'!X4</f>
        <v>1982</v>
      </c>
      <c r="B85" s="12" t="str">
        <f>'1980s'!Y4</f>
        <v>H. Morris</v>
      </c>
      <c r="C85" s="12" t="str">
        <f>'1980s'!Z4</f>
        <v>Blundell's School</v>
      </c>
      <c r="D85" s="21" t="s">
        <v>320</v>
      </c>
      <c r="E85" t="s">
        <v>214</v>
      </c>
      <c r="F85" s="41" t="s">
        <v>824</v>
      </c>
      <c r="G85"/>
    </row>
    <row r="86" spans="1:7" x14ac:dyDescent="0.3">
      <c r="A86" s="2">
        <f>'1980s'!X5</f>
        <v>1983</v>
      </c>
      <c r="B86" s="12" t="str">
        <f>'1980s'!Y5</f>
        <v>M. A. Roseberry</v>
      </c>
      <c r="C86" s="12" t="str">
        <f>'1980s'!Z5</f>
        <v>Durham School</v>
      </c>
      <c r="D86" s="21" t="s">
        <v>321</v>
      </c>
      <c r="E86" t="s">
        <v>49</v>
      </c>
      <c r="F86" s="41"/>
      <c r="G86"/>
    </row>
    <row r="87" spans="1:7" x14ac:dyDescent="0.3">
      <c r="A87" s="2">
        <f>'1980s'!X6</f>
        <v>1984</v>
      </c>
      <c r="B87" s="12" t="str">
        <f>'1980s'!Y6</f>
        <v>N. J. Lenham</v>
      </c>
      <c r="C87" s="12" t="str">
        <f>'1980s'!Z6</f>
        <v>Brighton College</v>
      </c>
      <c r="D87" s="21" t="s">
        <v>321</v>
      </c>
      <c r="E87" t="s">
        <v>49</v>
      </c>
      <c r="G87"/>
    </row>
    <row r="88" spans="1:7" x14ac:dyDescent="0.3">
      <c r="A88" s="2">
        <f>'1980s'!X7</f>
        <v>1985</v>
      </c>
      <c r="B88" s="12" t="str">
        <f>'1980s'!Y7</f>
        <v>M. A. Atherton</v>
      </c>
      <c r="C88" s="12" t="str">
        <f>'1980s'!Z7</f>
        <v>The Manchester GS</v>
      </c>
      <c r="D88" s="21" t="s">
        <v>329</v>
      </c>
      <c r="E88" t="s">
        <v>318</v>
      </c>
      <c r="G88"/>
    </row>
    <row r="89" spans="1:7" x14ac:dyDescent="0.3">
      <c r="A89" s="2">
        <f>'1980s'!X8</f>
        <v>1986</v>
      </c>
      <c r="B89" s="12" t="str">
        <f>'1980s'!Y8</f>
        <v>M. A. Crawley</v>
      </c>
      <c r="C89" s="12" t="str">
        <f>'1980s'!Z8</f>
        <v>The Manchester GS</v>
      </c>
      <c r="D89" s="34" t="s">
        <v>351</v>
      </c>
      <c r="E89" s="34" t="s">
        <v>318</v>
      </c>
      <c r="F89" s="43" t="s">
        <v>895</v>
      </c>
      <c r="G89" s="34" t="s">
        <v>849</v>
      </c>
    </row>
    <row r="90" spans="1:7" x14ac:dyDescent="0.3">
      <c r="A90" s="2">
        <f>'1980s'!X9</f>
        <v>1987</v>
      </c>
      <c r="B90" s="12" t="str">
        <f>'1980s'!Y9</f>
        <v>H. A. M. Marceline</v>
      </c>
      <c r="C90" s="12" t="str">
        <f>'1980s'!Z9</f>
        <v>Bishop's Stortford College</v>
      </c>
      <c r="D90" s="21" t="s">
        <v>336</v>
      </c>
      <c r="E90" t="s">
        <v>337</v>
      </c>
      <c r="F90" s="43" t="s">
        <v>808</v>
      </c>
      <c r="G90" s="34" t="s">
        <v>850</v>
      </c>
    </row>
    <row r="91" spans="1:7" x14ac:dyDescent="0.3">
      <c r="A91" s="2">
        <f>'1980s'!X10</f>
        <v>1988</v>
      </c>
      <c r="B91" s="12" t="str">
        <f>'1980s'!Y10</f>
        <v>N. Shahid</v>
      </c>
      <c r="C91" s="12" t="str">
        <f>'1980s'!Z10</f>
        <v>Ipswich School</v>
      </c>
      <c r="D91" s="21" t="s">
        <v>332</v>
      </c>
      <c r="E91" t="s">
        <v>335</v>
      </c>
      <c r="G91" s="34" t="s">
        <v>851</v>
      </c>
    </row>
    <row r="92" spans="1:7" x14ac:dyDescent="0.3">
      <c r="A92" s="2">
        <f>'1980s'!X11</f>
        <v>1989</v>
      </c>
      <c r="B92" s="12" t="str">
        <f>'1980s'!Y11</f>
        <v>J. P. Crawley</v>
      </c>
      <c r="C92" s="12" t="str">
        <f>'1980s'!Z11</f>
        <v>The Manchester GS</v>
      </c>
      <c r="D92" s="21" t="s">
        <v>317</v>
      </c>
      <c r="E92" t="s">
        <v>318</v>
      </c>
      <c r="G92" s="34" t="s">
        <v>852</v>
      </c>
    </row>
    <row r="93" spans="1:7" x14ac:dyDescent="0.3">
      <c r="A93" s="2">
        <f>'1990s'!AA2</f>
        <v>1990</v>
      </c>
      <c r="B93" s="12" t="str">
        <f>'1990s'!AB2</f>
        <v>C. J. Eyers</v>
      </c>
      <c r="C93" s="12" t="str">
        <f>'1990s'!AC2</f>
        <v>RGS Worcester</v>
      </c>
      <c r="D93" s="21" t="s">
        <v>195</v>
      </c>
      <c r="E93" t="s">
        <v>196</v>
      </c>
      <c r="G93"/>
    </row>
    <row r="94" spans="1:7" x14ac:dyDescent="0.3">
      <c r="A94" s="2">
        <f>'1990s'!AA3</f>
        <v>1991</v>
      </c>
      <c r="B94" s="12" t="str">
        <f>'1990s'!AB3</f>
        <v>M. G. N. Windows</v>
      </c>
      <c r="C94" s="12" t="str">
        <f>'1990s'!AC3</f>
        <v>Clifton College</v>
      </c>
      <c r="D94" s="21" t="s">
        <v>201</v>
      </c>
      <c r="E94" t="s">
        <v>202</v>
      </c>
      <c r="G94"/>
    </row>
    <row r="95" spans="1:7" x14ac:dyDescent="0.3">
      <c r="A95" s="2">
        <f>'1990s'!AA4</f>
        <v>1992</v>
      </c>
      <c r="B95" s="12" t="str">
        <f>'1990s'!AB4</f>
        <v>R. W. Nowell</v>
      </c>
      <c r="C95" s="12" t="str">
        <f>'1990s'!AC4</f>
        <v>Trinity School, Croydon</v>
      </c>
      <c r="D95" s="31" t="s">
        <v>289</v>
      </c>
      <c r="E95" s="30" t="s">
        <v>290</v>
      </c>
      <c r="F95" s="43" t="s">
        <v>809</v>
      </c>
      <c r="G95"/>
    </row>
    <row r="96" spans="1:7" x14ac:dyDescent="0.3">
      <c r="A96" s="2">
        <f>'1990s'!AA5</f>
        <v>1993</v>
      </c>
      <c r="B96" s="12" t="str">
        <f>'1990s'!AB5</f>
        <v>I. C. Sutcliffe</v>
      </c>
      <c r="C96" s="12" t="str">
        <f>'1990s'!AC5</f>
        <v>Leeds GS</v>
      </c>
      <c r="D96" s="34" t="s">
        <v>272</v>
      </c>
      <c r="E96" s="30" t="s">
        <v>273</v>
      </c>
      <c r="F96" s="41" t="s">
        <v>825</v>
      </c>
      <c r="G96" s="34" t="s">
        <v>842</v>
      </c>
    </row>
    <row r="97" spans="1:7" x14ac:dyDescent="0.3">
      <c r="A97" s="2">
        <f>'1990s'!AA6</f>
        <v>1994</v>
      </c>
      <c r="B97" s="12" t="str">
        <f>'1990s'!AB6</f>
        <v>L. J. Botham</v>
      </c>
      <c r="C97" s="12" t="str">
        <f>'1990s'!AC6</f>
        <v>Rossall School</v>
      </c>
      <c r="D97" s="29" t="s">
        <v>261</v>
      </c>
      <c r="E97" s="29" t="s">
        <v>262</v>
      </c>
      <c r="F97" s="43" t="s">
        <v>810</v>
      </c>
      <c r="G97" s="34" t="s">
        <v>843</v>
      </c>
    </row>
    <row r="98" spans="1:7" x14ac:dyDescent="0.3">
      <c r="A98" s="2">
        <f>'1990s'!AA7</f>
        <v>1995</v>
      </c>
      <c r="B98" s="12" t="str">
        <f>'1990s'!AB7</f>
        <v>C. G. Taylor</v>
      </c>
      <c r="C98" s="12" t="str">
        <f>'1990s'!AC7</f>
        <v>Colston's School</v>
      </c>
      <c r="D98" t="s">
        <v>219</v>
      </c>
      <c r="E98" t="s">
        <v>220</v>
      </c>
      <c r="G98"/>
    </row>
    <row r="99" spans="1:7" x14ac:dyDescent="0.3">
      <c r="A99" s="2">
        <f>'1990s'!AA8</f>
        <v>1996</v>
      </c>
      <c r="B99" s="12" t="str">
        <f>'1990s'!AB8</f>
        <v>R. Wilkinson</v>
      </c>
      <c r="C99" s="12" t="str">
        <f>'1990s'!AC8</f>
        <v>Worksop College</v>
      </c>
      <c r="D99" s="30" t="s">
        <v>239</v>
      </c>
      <c r="E99" s="30" t="s">
        <v>167</v>
      </c>
      <c r="F99" s="41" t="s">
        <v>826</v>
      </c>
      <c r="G99" s="34" t="s">
        <v>845</v>
      </c>
    </row>
    <row r="100" spans="1:7" x14ac:dyDescent="0.3">
      <c r="A100" s="2">
        <f>'1990s'!AA9</f>
        <v>1997</v>
      </c>
      <c r="B100" s="12" t="str">
        <f>'1990s'!AB9</f>
        <v>R. S. Clinton</v>
      </c>
      <c r="C100" s="12" t="str">
        <f>'1990s'!AC9</f>
        <v>Colfe's School</v>
      </c>
      <c r="D100" t="s">
        <v>221</v>
      </c>
      <c r="E100" t="s">
        <v>222</v>
      </c>
      <c r="G100" s="34" t="s">
        <v>846</v>
      </c>
    </row>
    <row r="101" spans="1:7" x14ac:dyDescent="0.3">
      <c r="A101" s="2">
        <f>'1990s'!AA10</f>
        <v>1998</v>
      </c>
      <c r="B101" s="12" t="str">
        <f>'1990s'!AB10</f>
        <v>P. J. S. Spencer</v>
      </c>
      <c r="C101" s="12" t="str">
        <f>'1990s'!AC10</f>
        <v>Brighton College</v>
      </c>
      <c r="D101" s="30" t="s">
        <v>221</v>
      </c>
      <c r="E101" s="30" t="s">
        <v>222</v>
      </c>
      <c r="G101" s="34" t="s">
        <v>847</v>
      </c>
    </row>
    <row r="102" spans="1:7" x14ac:dyDescent="0.3">
      <c r="A102" s="2">
        <f>'1990s'!AA11</f>
        <v>1999</v>
      </c>
      <c r="B102" s="12" t="str">
        <f>'1990s'!AB11</f>
        <v xml:space="preserve">Bazid Khan </v>
      </c>
      <c r="C102" s="12" t="str">
        <f>'1990s'!AC11</f>
        <v xml:space="preserve">Brighton College </v>
      </c>
      <c r="D102" t="s">
        <v>203</v>
      </c>
      <c r="E102" t="s">
        <v>207</v>
      </c>
      <c r="G102"/>
    </row>
    <row r="103" spans="1:7" x14ac:dyDescent="0.3">
      <c r="A103" s="2" cm="1">
        <f t="array" ref="A103:C103">'2000s'!AB2:AD2</f>
        <v>2000</v>
      </c>
      <c r="B103" s="12" t="str">
        <v>G. J. Muchall</v>
      </c>
      <c r="C103" s="12" t="str">
        <v>Durham School</v>
      </c>
      <c r="D103" t="s">
        <v>97</v>
      </c>
      <c r="E103" t="s">
        <v>81</v>
      </c>
      <c r="G103"/>
    </row>
    <row r="104" spans="1:7" x14ac:dyDescent="0.3">
      <c r="A104" s="2" cm="1">
        <f t="array" ref="A104:C104">'2000s'!AB3:AD3</f>
        <v>2001</v>
      </c>
      <c r="B104" s="12" t="str">
        <v>T. B. Huggins</v>
      </c>
      <c r="C104" s="12" t="str">
        <v>Kimbolton School</v>
      </c>
      <c r="D104" s="31" t="s">
        <v>78</v>
      </c>
      <c r="E104" s="31" t="s">
        <v>79</v>
      </c>
      <c r="F104" s="43" t="s">
        <v>896</v>
      </c>
      <c r="G104" s="34" t="s">
        <v>840</v>
      </c>
    </row>
    <row r="105" spans="1:7" x14ac:dyDescent="0.3">
      <c r="A105" s="2" cm="1">
        <f t="array" ref="A105:C105">'2000s'!AB4:AD4</f>
        <v>2002</v>
      </c>
      <c r="B105" s="12" t="str">
        <v>A. N. Cook</v>
      </c>
      <c r="C105" s="12" t="str">
        <v>Bedford School</v>
      </c>
      <c r="D105" t="s">
        <v>66</v>
      </c>
      <c r="E105" t="s">
        <v>45</v>
      </c>
      <c r="G105"/>
    </row>
    <row r="106" spans="1:7" x14ac:dyDescent="0.3">
      <c r="A106" s="2" cm="1">
        <f t="array" ref="A106:C106">'2000s'!AB5:AD5</f>
        <v>2003</v>
      </c>
      <c r="B106" s="12" t="str">
        <v>A. N. Cook</v>
      </c>
      <c r="C106" s="12" t="str">
        <v>Bedford School</v>
      </c>
      <c r="D106" t="s">
        <v>66</v>
      </c>
      <c r="E106" t="s">
        <v>45</v>
      </c>
      <c r="G106"/>
    </row>
    <row r="107" spans="1:7" x14ac:dyDescent="0.3">
      <c r="A107" s="2" cm="1">
        <f t="array" ref="A107:C107">'2000s'!AB6:AD6</f>
        <v>2004</v>
      </c>
      <c r="B107" s="12" t="str">
        <v>J. Cole</v>
      </c>
      <c r="C107" s="12" t="str">
        <v>Merchant Taylors' School, Crosby</v>
      </c>
      <c r="D107" s="32" t="s">
        <v>50</v>
      </c>
      <c r="E107" s="32" t="s">
        <v>51</v>
      </c>
      <c r="F107" s="41" t="s">
        <v>827</v>
      </c>
      <c r="G107" s="34" t="s">
        <v>841</v>
      </c>
    </row>
    <row r="108" spans="1:7" x14ac:dyDescent="0.3">
      <c r="A108" s="2" cm="1">
        <f t="array" ref="A108:C108">'2000s'!AB7:AD7</f>
        <v>2005</v>
      </c>
      <c r="B108" s="12" t="str">
        <v>D. B. Pheloung</v>
      </c>
      <c r="C108" s="12" t="str">
        <v>Felsted School</v>
      </c>
      <c r="D108" s="21" t="s">
        <v>21</v>
      </c>
      <c r="E108" t="s">
        <v>33</v>
      </c>
      <c r="F108" s="41" t="s">
        <v>838</v>
      </c>
      <c r="G108" s="34" t="s">
        <v>839</v>
      </c>
    </row>
    <row r="109" spans="1:7" x14ac:dyDescent="0.3">
      <c r="A109" s="2" cm="1">
        <f t="array" ref="A109:C109">'2000s'!AB8:AD8</f>
        <v>2006</v>
      </c>
      <c r="B109" s="12" t="str">
        <v>P. L. Mommsen</v>
      </c>
      <c r="C109" s="12" t="str">
        <v>Gordonstoun School</v>
      </c>
      <c r="D109" t="s">
        <v>14</v>
      </c>
      <c r="E109" t="s">
        <v>15</v>
      </c>
    </row>
  </sheetData>
  <sortState xmlns:xlrd2="http://schemas.microsoft.com/office/spreadsheetml/2017/richdata2" ref="A32:C41">
    <sortCondition descending="1" ref="A32:A41"/>
  </sortState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AB5F3-183F-4925-938B-73D48AFB71F6}">
  <dimension ref="A1:X78"/>
  <sheetViews>
    <sheetView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customWidth="1"/>
    <col min="2" max="2" width="19.33203125" style="21" bestFit="1" customWidth="1"/>
    <col min="3" max="3" width="29.88671875" style="21" bestFit="1" customWidth="1"/>
    <col min="4" max="4" width="4" style="28" bestFit="1" customWidth="1"/>
    <col min="5" max="5" width="4.21875" style="28" bestFit="1" customWidth="1"/>
    <col min="6" max="6" width="5.6640625" style="32" bestFit="1" customWidth="1"/>
    <col min="7" max="7" width="5" style="28" bestFit="1" customWidth="1"/>
    <col min="8" max="8" width="6.5546875" style="35" bestFit="1" customWidth="1"/>
    <col min="9" max="9" width="5.5546875" style="21" bestFit="1" customWidth="1"/>
    <col min="10" max="10" width="17.33203125" style="21" bestFit="1" customWidth="1"/>
    <col min="11" max="11" width="5.44140625" style="21" bestFit="1" customWidth="1"/>
    <col min="12" max="12" width="16.6640625" style="21" bestFit="1" customWidth="1"/>
    <col min="13" max="13" width="44.44140625" style="21" bestFit="1" customWidth="1"/>
    <col min="14" max="14" width="6" style="28" bestFit="1" customWidth="1"/>
    <col min="15" max="15" width="3" style="28" bestFit="1" customWidth="1"/>
    <col min="16" max="16" width="4" style="28" bestFit="1" customWidth="1"/>
    <col min="17" max="17" width="3.109375" style="28" bestFit="1" customWidth="1"/>
    <col min="18" max="18" width="6" style="28" bestFit="1" customWidth="1"/>
    <col min="19" max="19" width="6.33203125" style="25" bestFit="1" customWidth="1"/>
    <col min="20" max="20" width="3" style="21" customWidth="1"/>
    <col min="21" max="21" width="8" style="21" bestFit="1" customWidth="1"/>
    <col min="22" max="22" width="17.77734375" style="21" bestFit="1" customWidth="1"/>
    <col min="23" max="23" width="16.21875" style="21" bestFit="1" customWidth="1"/>
    <col min="24" max="24" width="3.33203125" style="21" customWidth="1"/>
    <col min="25" max="16384" width="8.88671875" style="21"/>
  </cols>
  <sheetData>
    <row r="1" spans="1:24" s="23" customFormat="1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3" t="s">
        <v>4</v>
      </c>
      <c r="G1" s="20" t="s">
        <v>2</v>
      </c>
      <c r="H1" s="61" t="s">
        <v>5</v>
      </c>
      <c r="I1" s="50" t="s">
        <v>106</v>
      </c>
      <c r="J1" s="26" t="s">
        <v>44</v>
      </c>
      <c r="K1" s="20" t="s">
        <v>6</v>
      </c>
      <c r="L1" s="33" t="s">
        <v>12</v>
      </c>
      <c r="M1" s="33" t="s">
        <v>13</v>
      </c>
      <c r="N1" s="20" t="s">
        <v>7</v>
      </c>
      <c r="O1" s="20" t="s">
        <v>8</v>
      </c>
      <c r="P1" s="20" t="s">
        <v>9</v>
      </c>
      <c r="Q1" s="20" t="s">
        <v>10</v>
      </c>
      <c r="R1" s="20" t="s">
        <v>5</v>
      </c>
      <c r="S1" s="17" t="s">
        <v>105</v>
      </c>
      <c r="T1" s="63"/>
      <c r="U1" s="20" t="s">
        <v>192</v>
      </c>
      <c r="V1" s="20" t="s">
        <v>103</v>
      </c>
      <c r="W1" s="20" t="s">
        <v>13</v>
      </c>
      <c r="X1" s="63"/>
    </row>
    <row r="2" spans="1:24" x14ac:dyDescent="0.3">
      <c r="A2" s="20">
        <v>1940</v>
      </c>
      <c r="B2" s="21" t="s">
        <v>606</v>
      </c>
      <c r="C2" s="21" t="s">
        <v>990</v>
      </c>
      <c r="D2" s="28">
        <v>10</v>
      </c>
      <c r="E2" s="28">
        <v>4</v>
      </c>
      <c r="F2" s="32">
        <v>652</v>
      </c>
      <c r="G2" s="28" t="s">
        <v>870</v>
      </c>
      <c r="H2" s="35">
        <v>108.66</v>
      </c>
      <c r="I2" s="51">
        <v>65.2</v>
      </c>
      <c r="J2" s="32"/>
      <c r="K2" s="20">
        <v>1940</v>
      </c>
      <c r="L2" s="22" t="s">
        <v>789</v>
      </c>
      <c r="M2" s="21" t="s">
        <v>1171</v>
      </c>
      <c r="N2" s="28">
        <v>297.3</v>
      </c>
      <c r="O2" s="28">
        <v>84</v>
      </c>
      <c r="P2" s="28">
        <v>830</v>
      </c>
      <c r="Q2" s="28">
        <v>77</v>
      </c>
      <c r="R2" s="28">
        <v>10.77</v>
      </c>
      <c r="S2" s="18">
        <v>0.25899764547595022</v>
      </c>
      <c r="T2" s="19"/>
      <c r="U2" s="20">
        <v>1931</v>
      </c>
      <c r="V2" s="21" t="s">
        <v>607</v>
      </c>
      <c r="W2" s="21" t="s">
        <v>609</v>
      </c>
      <c r="X2" s="19"/>
    </row>
    <row r="3" spans="1:24" ht="19.5" thickBot="1" x14ac:dyDescent="0.35">
      <c r="A3" s="20">
        <v>1940</v>
      </c>
      <c r="B3" s="32" t="s">
        <v>607</v>
      </c>
      <c r="C3" s="36" t="s">
        <v>992</v>
      </c>
      <c r="D3" s="28">
        <v>11</v>
      </c>
      <c r="E3" s="28">
        <v>2</v>
      </c>
      <c r="F3" s="32">
        <v>938</v>
      </c>
      <c r="G3" s="28" t="s">
        <v>868</v>
      </c>
      <c r="H3" s="35">
        <v>104.22</v>
      </c>
      <c r="I3" s="51">
        <v>85.272727272727266</v>
      </c>
      <c r="J3" s="20">
        <v>1940</v>
      </c>
      <c r="K3" s="20">
        <v>1940</v>
      </c>
      <c r="L3" s="22" t="s">
        <v>607</v>
      </c>
      <c r="M3" s="21" t="s">
        <v>991</v>
      </c>
      <c r="N3" s="28">
        <v>129</v>
      </c>
      <c r="O3" s="28">
        <v>18</v>
      </c>
      <c r="P3" s="28">
        <v>461</v>
      </c>
      <c r="Q3" s="28">
        <v>36</v>
      </c>
      <c r="R3" s="28">
        <v>12.81</v>
      </c>
      <c r="S3" s="18">
        <v>0.27906976744186046</v>
      </c>
      <c r="T3" s="19"/>
      <c r="U3" s="20">
        <v>1932</v>
      </c>
      <c r="V3" s="21" t="s">
        <v>605</v>
      </c>
      <c r="W3" s="21" t="s">
        <v>149</v>
      </c>
      <c r="X3" s="19"/>
    </row>
    <row r="4" spans="1:24" x14ac:dyDescent="0.3">
      <c r="A4" s="20">
        <v>1940</v>
      </c>
      <c r="B4" s="32" t="s">
        <v>608</v>
      </c>
      <c r="C4" s="36" t="s">
        <v>160</v>
      </c>
      <c r="D4" s="28">
        <v>12</v>
      </c>
      <c r="E4" s="28">
        <v>2</v>
      </c>
      <c r="F4" s="32">
        <v>741</v>
      </c>
      <c r="G4" s="28" t="s">
        <v>548</v>
      </c>
      <c r="H4" s="35">
        <v>74.099999999999994</v>
      </c>
      <c r="I4" s="51">
        <v>61.75</v>
      </c>
      <c r="J4" s="27" t="s">
        <v>607</v>
      </c>
      <c r="K4" s="20">
        <v>1940</v>
      </c>
      <c r="L4" s="22" t="s">
        <v>790</v>
      </c>
      <c r="M4" s="21" t="s">
        <v>869</v>
      </c>
      <c r="N4" s="28">
        <v>212.1</v>
      </c>
      <c r="O4" s="28">
        <v>34</v>
      </c>
      <c r="P4" s="28">
        <v>596</v>
      </c>
      <c r="Q4" s="28">
        <v>55</v>
      </c>
      <c r="R4" s="28">
        <v>10.84</v>
      </c>
      <c r="S4" s="18">
        <v>0.25931164545025931</v>
      </c>
      <c r="T4" s="19"/>
      <c r="U4" s="20">
        <v>1933</v>
      </c>
      <c r="V4" s="21" t="s">
        <v>604</v>
      </c>
      <c r="W4" s="21" t="s">
        <v>149</v>
      </c>
      <c r="X4" s="19"/>
    </row>
    <row r="5" spans="1:24" ht="19.5" thickBot="1" x14ac:dyDescent="0.35">
      <c r="A5" s="20">
        <v>1940</v>
      </c>
      <c r="B5" s="23" t="s">
        <v>788</v>
      </c>
      <c r="C5" s="23" t="s">
        <v>609</v>
      </c>
      <c r="I5" s="60"/>
      <c r="J5" s="37" t="s">
        <v>609</v>
      </c>
      <c r="K5" s="20">
        <v>1940</v>
      </c>
      <c r="L5" s="33" t="s">
        <v>788</v>
      </c>
      <c r="M5" s="23" t="s">
        <v>609</v>
      </c>
      <c r="S5" s="54"/>
      <c r="T5" s="19"/>
      <c r="U5" s="20">
        <v>1934</v>
      </c>
      <c r="V5" s="21" t="s">
        <v>595</v>
      </c>
      <c r="W5" s="21" t="s">
        <v>596</v>
      </c>
      <c r="X5" s="19"/>
    </row>
    <row r="6" spans="1:24" x14ac:dyDescent="0.3">
      <c r="A6" s="20">
        <v>1941</v>
      </c>
      <c r="B6" s="21" t="s">
        <v>604</v>
      </c>
      <c r="C6" s="21" t="s">
        <v>971</v>
      </c>
      <c r="D6" s="28">
        <v>15</v>
      </c>
      <c r="E6" s="28">
        <v>8</v>
      </c>
      <c r="F6" s="32">
        <v>851</v>
      </c>
      <c r="G6" s="28">
        <v>131</v>
      </c>
      <c r="H6" s="35">
        <v>121.57</v>
      </c>
      <c r="I6" s="51">
        <v>56.733333333333334</v>
      </c>
      <c r="K6" s="20">
        <v>1941</v>
      </c>
      <c r="L6" s="22" t="s">
        <v>611</v>
      </c>
      <c r="M6" s="22" t="s">
        <v>973</v>
      </c>
      <c r="N6" s="28">
        <v>191.4</v>
      </c>
      <c r="O6" s="28">
        <v>40</v>
      </c>
      <c r="P6" s="28">
        <v>676</v>
      </c>
      <c r="Q6" s="28">
        <v>80</v>
      </c>
      <c r="R6" s="28">
        <v>8.4499999999999993</v>
      </c>
      <c r="S6" s="18">
        <v>0.41797283176593519</v>
      </c>
      <c r="T6" s="19"/>
      <c r="U6" s="20">
        <v>1935</v>
      </c>
      <c r="V6" s="21" t="s">
        <v>595</v>
      </c>
      <c r="W6" s="21" t="s">
        <v>596</v>
      </c>
      <c r="X6" s="19"/>
    </row>
    <row r="7" spans="1:24" ht="19.5" thickBot="1" x14ac:dyDescent="0.35">
      <c r="A7" s="20">
        <v>1941</v>
      </c>
      <c r="B7" s="21" t="s">
        <v>612</v>
      </c>
      <c r="C7" s="36" t="s">
        <v>614</v>
      </c>
      <c r="D7" s="28">
        <v>12</v>
      </c>
      <c r="E7" s="28">
        <v>3</v>
      </c>
      <c r="F7" s="32">
        <v>672</v>
      </c>
      <c r="G7" s="28" t="s">
        <v>216</v>
      </c>
      <c r="H7" s="35">
        <v>74.66</v>
      </c>
      <c r="I7" s="51">
        <v>56</v>
      </c>
      <c r="J7" s="20">
        <v>1941</v>
      </c>
      <c r="K7" s="20">
        <v>1941</v>
      </c>
      <c r="L7" s="22" t="s">
        <v>616</v>
      </c>
      <c r="M7" s="22" t="s">
        <v>1172</v>
      </c>
      <c r="N7" s="28">
        <v>184.3</v>
      </c>
      <c r="O7" s="28">
        <v>22</v>
      </c>
      <c r="P7" s="28">
        <v>399</v>
      </c>
      <c r="Q7" s="28">
        <v>54</v>
      </c>
      <c r="R7" s="28">
        <v>7.38</v>
      </c>
      <c r="S7" s="18">
        <v>0.29300054259359737</v>
      </c>
      <c r="T7" s="19"/>
      <c r="U7" s="20">
        <v>1936</v>
      </c>
      <c r="V7" s="21" t="s">
        <v>590</v>
      </c>
      <c r="W7" s="21" t="s">
        <v>173</v>
      </c>
      <c r="X7" s="19"/>
    </row>
    <row r="8" spans="1:24" x14ac:dyDescent="0.3">
      <c r="A8" s="20">
        <v>1941</v>
      </c>
      <c r="B8" s="21" t="s">
        <v>613</v>
      </c>
      <c r="C8" s="36" t="s">
        <v>993</v>
      </c>
      <c r="D8" s="28">
        <v>12</v>
      </c>
      <c r="E8" s="28">
        <v>2</v>
      </c>
      <c r="F8" s="32">
        <v>551</v>
      </c>
      <c r="G8" s="28" t="s">
        <v>176</v>
      </c>
      <c r="H8" s="35">
        <v>55.1</v>
      </c>
      <c r="I8" s="51">
        <v>45.916666666666664</v>
      </c>
      <c r="J8" s="27" t="s">
        <v>605</v>
      </c>
      <c r="K8" s="20">
        <v>1941</v>
      </c>
      <c r="L8" s="22" t="s">
        <v>604</v>
      </c>
      <c r="M8" s="22" t="s">
        <v>972</v>
      </c>
      <c r="N8" s="28">
        <v>202.4</v>
      </c>
      <c r="O8" s="28">
        <v>49</v>
      </c>
      <c r="P8" s="28">
        <v>519</v>
      </c>
      <c r="Q8" s="28">
        <v>41</v>
      </c>
      <c r="R8" s="28">
        <v>12.65</v>
      </c>
      <c r="S8" s="18">
        <v>0.2025691699604743</v>
      </c>
      <c r="T8" s="19"/>
      <c r="U8" s="20">
        <v>1937</v>
      </c>
      <c r="V8" s="21" t="s">
        <v>580</v>
      </c>
      <c r="W8" s="21" t="s">
        <v>118</v>
      </c>
      <c r="X8" s="19"/>
    </row>
    <row r="9" spans="1:24" ht="19.5" thickBot="1" x14ac:dyDescent="0.35">
      <c r="A9" s="20">
        <v>1941</v>
      </c>
      <c r="B9" s="23" t="s">
        <v>604</v>
      </c>
      <c r="C9" s="23" t="s">
        <v>149</v>
      </c>
      <c r="I9" s="60"/>
      <c r="J9" s="37" t="s">
        <v>149</v>
      </c>
      <c r="K9" s="20">
        <v>1941</v>
      </c>
      <c r="L9" s="33" t="s">
        <v>611</v>
      </c>
      <c r="M9" s="33" t="s">
        <v>248</v>
      </c>
      <c r="S9" s="18"/>
      <c r="T9" s="19"/>
      <c r="U9" s="20">
        <v>1938</v>
      </c>
      <c r="V9" s="21" t="s">
        <v>572</v>
      </c>
      <c r="W9" s="21" t="s">
        <v>157</v>
      </c>
      <c r="X9" s="19"/>
    </row>
    <row r="10" spans="1:24" x14ac:dyDescent="0.3">
      <c r="A10" s="20">
        <v>1942</v>
      </c>
      <c r="B10" s="32" t="s">
        <v>604</v>
      </c>
      <c r="C10" s="36" t="s">
        <v>971</v>
      </c>
      <c r="D10" s="28">
        <v>16</v>
      </c>
      <c r="E10" s="28">
        <v>4</v>
      </c>
      <c r="F10" s="36">
        <v>635</v>
      </c>
      <c r="G10" s="28" t="s">
        <v>393</v>
      </c>
      <c r="H10" s="35">
        <v>52.91</v>
      </c>
      <c r="I10" s="51">
        <v>39.6875</v>
      </c>
      <c r="K10" s="20">
        <v>1942</v>
      </c>
      <c r="L10" s="22" t="s">
        <v>611</v>
      </c>
      <c r="M10" s="22" t="s">
        <v>989</v>
      </c>
      <c r="N10" s="28">
        <v>204.4</v>
      </c>
      <c r="O10" s="28">
        <v>48</v>
      </c>
      <c r="P10" s="28">
        <v>676</v>
      </c>
      <c r="Q10" s="28">
        <v>87</v>
      </c>
      <c r="R10" s="28">
        <v>7.77</v>
      </c>
      <c r="S10" s="18">
        <v>0.42563600782778865</v>
      </c>
      <c r="T10" s="19"/>
      <c r="U10" s="20">
        <v>1939</v>
      </c>
      <c r="V10" s="21" t="s">
        <v>563</v>
      </c>
      <c r="W10" s="21" t="s">
        <v>448</v>
      </c>
      <c r="X10" s="19"/>
    </row>
    <row r="11" spans="1:24" ht="19.5" thickBot="1" x14ac:dyDescent="0.35">
      <c r="A11" s="20">
        <v>1942</v>
      </c>
      <c r="B11" s="32" t="s">
        <v>610</v>
      </c>
      <c r="C11" s="36" t="s">
        <v>45</v>
      </c>
      <c r="D11" s="28">
        <v>16</v>
      </c>
      <c r="E11" s="28">
        <v>2</v>
      </c>
      <c r="F11" s="32">
        <v>687</v>
      </c>
      <c r="G11" s="28">
        <v>109</v>
      </c>
      <c r="H11" s="35">
        <v>49.07</v>
      </c>
      <c r="I11" s="51">
        <v>42.9375</v>
      </c>
      <c r="J11" s="20">
        <v>1942</v>
      </c>
      <c r="K11" s="20">
        <v>1942</v>
      </c>
      <c r="L11" s="22" t="s">
        <v>604</v>
      </c>
      <c r="M11" s="22" t="s">
        <v>972</v>
      </c>
      <c r="N11" s="28">
        <v>226.4</v>
      </c>
      <c r="O11" s="28">
        <v>82</v>
      </c>
      <c r="P11" s="28">
        <v>407</v>
      </c>
      <c r="Q11" s="28">
        <v>66</v>
      </c>
      <c r="R11" s="28">
        <v>6.16</v>
      </c>
      <c r="S11" s="18">
        <v>0.29151943462897528</v>
      </c>
      <c r="T11" s="19"/>
      <c r="U11" s="20">
        <v>1940</v>
      </c>
      <c r="V11" s="21" t="s">
        <v>547</v>
      </c>
      <c r="W11" s="21" t="s">
        <v>151</v>
      </c>
      <c r="X11" s="19"/>
    </row>
    <row r="12" spans="1:24" x14ac:dyDescent="0.3">
      <c r="A12" s="20">
        <v>1942</v>
      </c>
      <c r="B12" s="32" t="s">
        <v>611</v>
      </c>
      <c r="C12" s="36" t="s">
        <v>984</v>
      </c>
      <c r="D12" s="28">
        <v>15</v>
      </c>
      <c r="E12" s="28">
        <v>2</v>
      </c>
      <c r="F12" s="32">
        <v>496</v>
      </c>
      <c r="G12" s="28" t="s">
        <v>866</v>
      </c>
      <c r="H12" s="35">
        <v>38.15</v>
      </c>
      <c r="I12" s="51">
        <v>33.06666666666667</v>
      </c>
      <c r="J12" s="27" t="s">
        <v>604</v>
      </c>
      <c r="K12" s="20">
        <v>1942</v>
      </c>
      <c r="L12" s="22" t="s">
        <v>615</v>
      </c>
      <c r="M12" s="22" t="s">
        <v>997</v>
      </c>
      <c r="N12" s="28">
        <v>227.3</v>
      </c>
      <c r="O12" s="28">
        <v>88</v>
      </c>
      <c r="P12" s="28">
        <v>366</v>
      </c>
      <c r="Q12" s="28">
        <v>56</v>
      </c>
      <c r="R12" s="28">
        <v>6.53</v>
      </c>
      <c r="S12" s="18">
        <v>0.24637043554773427</v>
      </c>
      <c r="T12" s="19"/>
      <c r="U12" s="55"/>
      <c r="V12" s="19"/>
      <c r="W12" s="19"/>
      <c r="X12" s="19"/>
    </row>
    <row r="13" spans="1:24" ht="19.5" thickBot="1" x14ac:dyDescent="0.35">
      <c r="A13" s="20">
        <v>1942</v>
      </c>
      <c r="B13" s="23" t="s">
        <v>604</v>
      </c>
      <c r="C13" s="23" t="s">
        <v>149</v>
      </c>
      <c r="I13" s="60"/>
      <c r="J13" s="37" t="s">
        <v>149</v>
      </c>
      <c r="K13" s="20">
        <v>1942</v>
      </c>
      <c r="L13" s="33" t="s">
        <v>611</v>
      </c>
      <c r="M13" s="33" t="s">
        <v>248</v>
      </c>
      <c r="S13" s="18"/>
      <c r="U13" s="44"/>
    </row>
    <row r="14" spans="1:24" x14ac:dyDescent="0.3">
      <c r="A14" s="20">
        <v>1943</v>
      </c>
      <c r="B14" s="32" t="s">
        <v>601</v>
      </c>
      <c r="C14" s="36" t="s">
        <v>985</v>
      </c>
      <c r="D14" s="28">
        <v>12</v>
      </c>
      <c r="E14" s="28">
        <v>2</v>
      </c>
      <c r="F14" s="32">
        <v>429</v>
      </c>
      <c r="G14" s="28" t="s">
        <v>425</v>
      </c>
      <c r="H14" s="35">
        <v>42.9</v>
      </c>
      <c r="I14" s="51">
        <v>35.75</v>
      </c>
      <c r="K14" s="20">
        <v>1943</v>
      </c>
      <c r="L14" s="22" t="s">
        <v>602</v>
      </c>
      <c r="M14" s="22" t="s">
        <v>998</v>
      </c>
      <c r="N14" s="28">
        <v>173.3</v>
      </c>
      <c r="O14" s="28">
        <v>50</v>
      </c>
      <c r="P14" s="28">
        <v>360</v>
      </c>
      <c r="Q14" s="28">
        <v>40</v>
      </c>
      <c r="R14" s="25">
        <v>9</v>
      </c>
      <c r="S14" s="18">
        <v>0.2308136180034622</v>
      </c>
    </row>
    <row r="15" spans="1:24" ht="19.5" thickBot="1" x14ac:dyDescent="0.35">
      <c r="A15" s="20">
        <v>1943</v>
      </c>
      <c r="B15" s="32" t="s">
        <v>595</v>
      </c>
      <c r="C15" s="36" t="s">
        <v>994</v>
      </c>
      <c r="D15" s="28">
        <v>10</v>
      </c>
      <c r="E15" s="28">
        <v>4</v>
      </c>
      <c r="F15" s="36">
        <v>418</v>
      </c>
      <c r="G15" s="28" t="s">
        <v>865</v>
      </c>
      <c r="H15" s="40">
        <v>69.66</v>
      </c>
      <c r="I15" s="51">
        <v>41.8</v>
      </c>
      <c r="J15" s="20">
        <v>1943</v>
      </c>
      <c r="K15" s="20">
        <v>1943</v>
      </c>
      <c r="L15" s="22" t="s">
        <v>603</v>
      </c>
      <c r="M15" s="22" t="s">
        <v>999</v>
      </c>
      <c r="N15" s="28">
        <v>192.5</v>
      </c>
      <c r="O15" s="28">
        <v>47</v>
      </c>
      <c r="P15" s="28">
        <v>496</v>
      </c>
      <c r="Q15" s="28">
        <v>38</v>
      </c>
      <c r="R15" s="28">
        <v>13.05</v>
      </c>
      <c r="S15" s="18">
        <v>0.19740259740259741</v>
      </c>
    </row>
    <row r="16" spans="1:24" x14ac:dyDescent="0.3">
      <c r="A16" s="20">
        <v>1943</v>
      </c>
      <c r="B16" s="32" t="s">
        <v>602</v>
      </c>
      <c r="C16" s="36" t="s">
        <v>996</v>
      </c>
      <c r="D16" s="28">
        <v>13</v>
      </c>
      <c r="E16" s="28">
        <v>1</v>
      </c>
      <c r="F16" s="32">
        <v>401</v>
      </c>
      <c r="G16" s="28">
        <v>76</v>
      </c>
      <c r="H16" s="35">
        <v>33.409999999999997</v>
      </c>
      <c r="I16" s="51">
        <v>30.846153846153847</v>
      </c>
      <c r="J16" s="27" t="s">
        <v>595</v>
      </c>
      <c r="K16" s="20">
        <v>1943</v>
      </c>
      <c r="L16" s="22" t="s">
        <v>601</v>
      </c>
      <c r="M16" s="22" t="s">
        <v>988</v>
      </c>
      <c r="N16" s="28">
        <v>99.4</v>
      </c>
      <c r="O16" s="28">
        <v>19</v>
      </c>
      <c r="P16" s="28">
        <v>297</v>
      </c>
      <c r="Q16" s="28">
        <v>27</v>
      </c>
      <c r="R16" s="25">
        <v>11</v>
      </c>
      <c r="S16" s="18">
        <v>0.2716297786720322</v>
      </c>
    </row>
    <row r="17" spans="1:19" ht="19.5" thickBot="1" x14ac:dyDescent="0.35">
      <c r="A17" s="20">
        <v>1943</v>
      </c>
      <c r="B17" s="23" t="s">
        <v>595</v>
      </c>
      <c r="C17" s="48" t="s">
        <v>596</v>
      </c>
      <c r="I17" s="60"/>
      <c r="J17" s="37" t="s">
        <v>596</v>
      </c>
      <c r="K17" s="20">
        <v>1943</v>
      </c>
      <c r="L17" s="33" t="s">
        <v>601</v>
      </c>
      <c r="M17" s="33" t="s">
        <v>557</v>
      </c>
      <c r="S17" s="18"/>
    </row>
    <row r="18" spans="1:19" x14ac:dyDescent="0.3">
      <c r="A18" s="20">
        <v>1944</v>
      </c>
      <c r="B18" s="32" t="s">
        <v>594</v>
      </c>
      <c r="C18" s="36" t="s">
        <v>173</v>
      </c>
      <c r="D18" s="28">
        <v>13</v>
      </c>
      <c r="E18" s="28">
        <v>3</v>
      </c>
      <c r="F18" s="32">
        <v>503</v>
      </c>
      <c r="G18" s="28">
        <v>81</v>
      </c>
      <c r="H18" s="35">
        <v>50.3</v>
      </c>
      <c r="I18" s="51">
        <v>38.692307692307693</v>
      </c>
      <c r="K18" s="20">
        <v>1944</v>
      </c>
      <c r="L18" s="22" t="s">
        <v>598</v>
      </c>
      <c r="M18" s="22" t="s">
        <v>599</v>
      </c>
      <c r="N18" s="28">
        <v>222</v>
      </c>
      <c r="O18" s="28">
        <v>26</v>
      </c>
      <c r="P18" s="28">
        <v>715</v>
      </c>
      <c r="Q18" s="28">
        <v>73</v>
      </c>
      <c r="R18" s="28">
        <v>9.16</v>
      </c>
      <c r="S18" s="18">
        <v>0.32882882882882886</v>
      </c>
    </row>
    <row r="19" spans="1:19" ht="19.5" thickBot="1" x14ac:dyDescent="0.35">
      <c r="A19" s="20">
        <v>1944</v>
      </c>
      <c r="B19" s="32" t="s">
        <v>595</v>
      </c>
      <c r="C19" s="36" t="s">
        <v>995</v>
      </c>
      <c r="D19" s="28">
        <v>10</v>
      </c>
      <c r="E19" s="28">
        <v>3</v>
      </c>
      <c r="F19" s="32">
        <v>518</v>
      </c>
      <c r="G19" s="28" t="s">
        <v>425</v>
      </c>
      <c r="H19" s="35">
        <v>74</v>
      </c>
      <c r="I19" s="51">
        <v>51.8</v>
      </c>
      <c r="J19" s="20">
        <v>1944</v>
      </c>
      <c r="K19" s="20">
        <v>1944</v>
      </c>
      <c r="L19" s="22" t="s">
        <v>597</v>
      </c>
      <c r="M19" s="22" t="s">
        <v>987</v>
      </c>
      <c r="N19" s="28">
        <v>135.19999999999999</v>
      </c>
      <c r="O19" s="28">
        <v>21</v>
      </c>
      <c r="P19" s="28">
        <v>391</v>
      </c>
      <c r="Q19" s="28">
        <v>35</v>
      </c>
      <c r="R19" s="28">
        <v>11.17</v>
      </c>
      <c r="S19" s="18">
        <v>0.25887573964497046</v>
      </c>
    </row>
    <row r="20" spans="1:19" x14ac:dyDescent="0.3">
      <c r="A20" s="20">
        <v>1944</v>
      </c>
      <c r="B20" s="32" t="s">
        <v>597</v>
      </c>
      <c r="C20" s="36" t="s">
        <v>986</v>
      </c>
      <c r="D20" s="28">
        <v>14</v>
      </c>
      <c r="E20" s="28">
        <v>2</v>
      </c>
      <c r="F20" s="32">
        <v>453</v>
      </c>
      <c r="G20" s="28">
        <v>81</v>
      </c>
      <c r="H20" s="35">
        <v>37.75</v>
      </c>
      <c r="I20" s="51">
        <v>32.357142857142854</v>
      </c>
      <c r="J20" s="27" t="s">
        <v>595</v>
      </c>
      <c r="K20" s="20">
        <v>1944</v>
      </c>
      <c r="L20" s="22" t="s">
        <v>600</v>
      </c>
      <c r="M20" s="22" t="s">
        <v>149</v>
      </c>
      <c r="N20" s="28">
        <v>155.19999999999999</v>
      </c>
      <c r="O20" s="28">
        <v>38</v>
      </c>
      <c r="P20" s="28">
        <v>344</v>
      </c>
      <c r="Q20" s="28">
        <v>42</v>
      </c>
      <c r="R20" s="28">
        <v>8.19</v>
      </c>
      <c r="S20" s="18">
        <v>0.27061855670103097</v>
      </c>
    </row>
    <row r="21" spans="1:19" ht="19.5" thickBot="1" x14ac:dyDescent="0.35">
      <c r="A21" s="20">
        <v>1944</v>
      </c>
      <c r="B21" s="23" t="s">
        <v>595</v>
      </c>
      <c r="C21" s="48" t="s">
        <v>596</v>
      </c>
      <c r="I21" s="60"/>
      <c r="J21" s="37" t="s">
        <v>596</v>
      </c>
      <c r="K21" s="20">
        <v>1944</v>
      </c>
      <c r="L21" s="33" t="s">
        <v>598</v>
      </c>
      <c r="M21" s="33" t="s">
        <v>599</v>
      </c>
      <c r="S21" s="18"/>
    </row>
    <row r="22" spans="1:19" x14ac:dyDescent="0.3">
      <c r="A22" s="20">
        <v>1945</v>
      </c>
      <c r="B22" s="32" t="s">
        <v>580</v>
      </c>
      <c r="C22" s="36" t="s">
        <v>118</v>
      </c>
      <c r="D22" s="28">
        <v>15</v>
      </c>
      <c r="E22" s="28">
        <v>2</v>
      </c>
      <c r="F22" s="32">
        <v>1027</v>
      </c>
      <c r="G22" s="28">
        <v>215</v>
      </c>
      <c r="H22" s="35">
        <v>79</v>
      </c>
      <c r="I22" s="51">
        <v>68.466666666666669</v>
      </c>
      <c r="K22" s="20">
        <v>1945</v>
      </c>
      <c r="L22" s="22" t="s">
        <v>593</v>
      </c>
      <c r="M22" s="22" t="s">
        <v>1000</v>
      </c>
      <c r="N22" s="28">
        <v>214.1</v>
      </c>
      <c r="O22" s="28">
        <v>39</v>
      </c>
      <c r="P22" s="28">
        <v>626</v>
      </c>
      <c r="Q22" s="28">
        <v>81</v>
      </c>
      <c r="R22" s="28">
        <v>7.72</v>
      </c>
      <c r="S22" s="18">
        <v>0.37832788416627744</v>
      </c>
    </row>
    <row r="23" spans="1:19" ht="19.5" thickBot="1" x14ac:dyDescent="0.35">
      <c r="A23" s="20">
        <v>1945</v>
      </c>
      <c r="B23" s="32" t="s">
        <v>589</v>
      </c>
      <c r="C23" s="36" t="s">
        <v>581</v>
      </c>
      <c r="D23" s="28">
        <v>15</v>
      </c>
      <c r="E23" s="28">
        <v>1</v>
      </c>
      <c r="F23" s="32">
        <v>787</v>
      </c>
      <c r="G23" s="28">
        <v>112</v>
      </c>
      <c r="H23" s="35">
        <v>56.21</v>
      </c>
      <c r="I23" s="51">
        <v>52.466666666666669</v>
      </c>
      <c r="J23" s="20">
        <v>1945</v>
      </c>
      <c r="K23" s="20">
        <v>1945</v>
      </c>
      <c r="L23" s="22" t="s">
        <v>591</v>
      </c>
      <c r="M23" s="22" t="s">
        <v>588</v>
      </c>
      <c r="N23" s="28">
        <v>135.30000000000001</v>
      </c>
      <c r="O23" s="28">
        <v>37</v>
      </c>
      <c r="P23" s="28">
        <v>272</v>
      </c>
      <c r="Q23" s="28">
        <v>54</v>
      </c>
      <c r="R23" s="28">
        <v>5.03</v>
      </c>
      <c r="S23" s="18">
        <v>0.39911308203991125</v>
      </c>
    </row>
    <row r="24" spans="1:19" x14ac:dyDescent="0.3">
      <c r="A24" s="20">
        <v>1945</v>
      </c>
      <c r="B24" s="32" t="s">
        <v>590</v>
      </c>
      <c r="C24" s="36" t="s">
        <v>173</v>
      </c>
      <c r="D24" s="28">
        <v>13</v>
      </c>
      <c r="E24" s="28">
        <v>4</v>
      </c>
      <c r="F24" s="32">
        <v>778</v>
      </c>
      <c r="G24" s="28">
        <v>128</v>
      </c>
      <c r="H24" s="35">
        <v>86.44</v>
      </c>
      <c r="I24" s="51">
        <v>59.846153846153847</v>
      </c>
      <c r="J24" s="27" t="s">
        <v>590</v>
      </c>
      <c r="K24" s="20">
        <v>1945</v>
      </c>
      <c r="L24" s="22" t="s">
        <v>592</v>
      </c>
      <c r="M24" s="22" t="s">
        <v>1001</v>
      </c>
      <c r="N24" s="28">
        <v>192</v>
      </c>
      <c r="O24" s="28">
        <v>42</v>
      </c>
      <c r="P24" s="28">
        <v>422</v>
      </c>
      <c r="Q24" s="28">
        <v>68</v>
      </c>
      <c r="R24" s="25">
        <v>6.2</v>
      </c>
      <c r="S24" s="18">
        <v>0.35416666666666669</v>
      </c>
    </row>
    <row r="25" spans="1:19" ht="19.5" thickBot="1" x14ac:dyDescent="0.35">
      <c r="A25" s="20">
        <v>1945</v>
      </c>
      <c r="B25" s="23" t="s">
        <v>580</v>
      </c>
      <c r="C25" s="48" t="s">
        <v>118</v>
      </c>
      <c r="I25" s="51"/>
      <c r="J25" s="37" t="s">
        <v>173</v>
      </c>
      <c r="K25" s="20">
        <v>1945</v>
      </c>
      <c r="L25" s="33" t="s">
        <v>591</v>
      </c>
      <c r="M25" s="33" t="s">
        <v>588</v>
      </c>
      <c r="S25" s="18"/>
    </row>
    <row r="26" spans="1:19" x14ac:dyDescent="0.3">
      <c r="A26" s="20">
        <v>1946</v>
      </c>
      <c r="B26" s="32" t="s">
        <v>580</v>
      </c>
      <c r="C26" s="36" t="s">
        <v>118</v>
      </c>
      <c r="D26" s="28">
        <v>14</v>
      </c>
      <c r="E26" s="28">
        <v>3</v>
      </c>
      <c r="F26" s="32">
        <v>1277</v>
      </c>
      <c r="G26" s="28">
        <v>237</v>
      </c>
      <c r="H26" s="35">
        <v>116.09</v>
      </c>
      <c r="I26" s="51">
        <v>91.214285714285708</v>
      </c>
      <c r="K26" s="20">
        <v>1946</v>
      </c>
      <c r="L26" s="22" t="s">
        <v>585</v>
      </c>
      <c r="M26" s="22" t="s">
        <v>584</v>
      </c>
      <c r="N26" s="28">
        <v>142</v>
      </c>
      <c r="O26" s="28">
        <v>45</v>
      </c>
      <c r="P26" s="28">
        <v>288</v>
      </c>
      <c r="Q26" s="28">
        <v>63</v>
      </c>
      <c r="R26" s="28">
        <v>4.57</v>
      </c>
      <c r="S26" s="18">
        <v>0.44366197183098594</v>
      </c>
    </row>
    <row r="27" spans="1:19" ht="19.5" thickBot="1" x14ac:dyDescent="0.35">
      <c r="A27" s="20">
        <v>1946</v>
      </c>
      <c r="B27" s="32" t="s">
        <v>582</v>
      </c>
      <c r="C27" s="36" t="s">
        <v>581</v>
      </c>
      <c r="D27" s="28">
        <v>18</v>
      </c>
      <c r="E27" s="28">
        <v>3</v>
      </c>
      <c r="F27" s="32">
        <v>943</v>
      </c>
      <c r="G27" s="28">
        <v>109</v>
      </c>
      <c r="H27" s="35">
        <v>62.86</v>
      </c>
      <c r="I27" s="51">
        <v>52.388888888888886</v>
      </c>
      <c r="J27" s="20">
        <v>1946</v>
      </c>
      <c r="K27" s="20">
        <v>1946</v>
      </c>
      <c r="L27" s="22" t="s">
        <v>586</v>
      </c>
      <c r="M27" s="22" t="s">
        <v>1173</v>
      </c>
      <c r="N27" s="28">
        <v>137.19999999999999</v>
      </c>
      <c r="O27" s="28">
        <v>32</v>
      </c>
      <c r="P27" s="28">
        <v>337</v>
      </c>
      <c r="Q27" s="28">
        <v>45</v>
      </c>
      <c r="R27" s="28">
        <v>7.46</v>
      </c>
      <c r="S27" s="18">
        <v>0.32798833819241985</v>
      </c>
    </row>
    <row r="28" spans="1:19" x14ac:dyDescent="0.3">
      <c r="A28" s="20">
        <v>1946</v>
      </c>
      <c r="B28" s="32" t="s">
        <v>583</v>
      </c>
      <c r="C28" s="36" t="s">
        <v>481</v>
      </c>
      <c r="D28" s="28">
        <v>14</v>
      </c>
      <c r="E28" s="28">
        <v>0</v>
      </c>
      <c r="F28" s="32">
        <v>684</v>
      </c>
      <c r="G28" s="28">
        <v>110</v>
      </c>
      <c r="H28" s="35">
        <v>48.85</v>
      </c>
      <c r="I28" s="51">
        <v>48.857142857142854</v>
      </c>
      <c r="J28" s="27" t="s">
        <v>580</v>
      </c>
      <c r="K28" s="20">
        <v>1946</v>
      </c>
      <c r="L28" s="22" t="s">
        <v>587</v>
      </c>
      <c r="M28" s="22" t="s">
        <v>1002</v>
      </c>
      <c r="N28" s="28">
        <v>162</v>
      </c>
      <c r="O28" s="28">
        <v>43</v>
      </c>
      <c r="P28" s="28">
        <v>330</v>
      </c>
      <c r="Q28" s="28">
        <v>50</v>
      </c>
      <c r="R28" s="25">
        <v>6.6</v>
      </c>
      <c r="S28" s="18">
        <v>0.30864197530864196</v>
      </c>
    </row>
    <row r="29" spans="1:19" ht="19.5" thickBot="1" x14ac:dyDescent="0.35">
      <c r="A29" s="20">
        <v>1946</v>
      </c>
      <c r="B29" s="23" t="s">
        <v>580</v>
      </c>
      <c r="C29" s="48" t="s">
        <v>118</v>
      </c>
      <c r="I29" s="51"/>
      <c r="J29" s="37" t="s">
        <v>118</v>
      </c>
      <c r="K29" s="20">
        <v>1946</v>
      </c>
      <c r="L29" s="33" t="s">
        <v>585</v>
      </c>
      <c r="M29" s="33" t="s">
        <v>584</v>
      </c>
      <c r="S29" s="18"/>
    </row>
    <row r="30" spans="1:19" x14ac:dyDescent="0.3">
      <c r="A30" s="20">
        <v>1947</v>
      </c>
      <c r="B30" s="32" t="s">
        <v>572</v>
      </c>
      <c r="C30" s="36" t="s">
        <v>157</v>
      </c>
      <c r="D30" s="28">
        <v>13</v>
      </c>
      <c r="E30" s="28">
        <v>5</v>
      </c>
      <c r="F30" s="32">
        <v>651</v>
      </c>
      <c r="G30" s="28" t="s">
        <v>573</v>
      </c>
      <c r="H30" s="35">
        <v>81.37</v>
      </c>
      <c r="I30" s="51">
        <v>50.07692307692308</v>
      </c>
      <c r="K30" s="20">
        <v>1947</v>
      </c>
      <c r="L30" s="22" t="s">
        <v>576</v>
      </c>
      <c r="M30" s="22" t="s">
        <v>315</v>
      </c>
      <c r="N30" s="28">
        <v>103.4</v>
      </c>
      <c r="O30" s="28">
        <v>9</v>
      </c>
      <c r="P30" s="28">
        <v>304</v>
      </c>
      <c r="Q30" s="28">
        <v>49</v>
      </c>
      <c r="R30" s="25">
        <v>6.2</v>
      </c>
      <c r="S30" s="18">
        <v>0.4738878143133462</v>
      </c>
    </row>
    <row r="31" spans="1:19" ht="19.5" thickBot="1" x14ac:dyDescent="0.35">
      <c r="A31" s="20">
        <v>1947</v>
      </c>
      <c r="B31" s="32" t="s">
        <v>574</v>
      </c>
      <c r="C31" s="36" t="s">
        <v>575</v>
      </c>
      <c r="D31" s="28">
        <v>14</v>
      </c>
      <c r="E31" s="28">
        <v>4</v>
      </c>
      <c r="F31" s="32">
        <v>786</v>
      </c>
      <c r="G31" s="28">
        <v>141</v>
      </c>
      <c r="H31" s="35">
        <v>78.599999999999994</v>
      </c>
      <c r="I31" s="51">
        <v>56.142857142857146</v>
      </c>
      <c r="J31" s="20">
        <v>1947</v>
      </c>
      <c r="K31" s="20">
        <v>1947</v>
      </c>
      <c r="L31" s="22" t="s">
        <v>579</v>
      </c>
      <c r="M31" s="22" t="s">
        <v>1003</v>
      </c>
      <c r="N31" s="28">
        <v>208</v>
      </c>
      <c r="O31" s="28">
        <v>40</v>
      </c>
      <c r="P31" s="28">
        <v>542</v>
      </c>
      <c r="Q31" s="28">
        <v>49</v>
      </c>
      <c r="R31" s="28">
        <v>11.06</v>
      </c>
      <c r="S31" s="18">
        <v>0.23557692307692307</v>
      </c>
    </row>
    <row r="32" spans="1:19" x14ac:dyDescent="0.3">
      <c r="A32" s="20">
        <v>1947</v>
      </c>
      <c r="B32" s="32" t="s">
        <v>565</v>
      </c>
      <c r="C32" s="36" t="s">
        <v>83</v>
      </c>
      <c r="D32" s="28">
        <v>17</v>
      </c>
      <c r="E32" s="28">
        <v>5</v>
      </c>
      <c r="F32" s="32">
        <v>812</v>
      </c>
      <c r="G32" s="28" t="s">
        <v>268</v>
      </c>
      <c r="H32" s="35">
        <v>67.66</v>
      </c>
      <c r="I32" s="51">
        <v>47.764705882352942</v>
      </c>
      <c r="J32" s="27" t="s">
        <v>572</v>
      </c>
      <c r="K32" s="20">
        <v>1947</v>
      </c>
      <c r="L32" s="22" t="s">
        <v>577</v>
      </c>
      <c r="M32" s="22" t="s">
        <v>578</v>
      </c>
      <c r="N32" s="28">
        <v>174</v>
      </c>
      <c r="O32" s="28">
        <v>81</v>
      </c>
      <c r="P32" s="28">
        <v>270</v>
      </c>
      <c r="Q32" s="28">
        <v>43</v>
      </c>
      <c r="R32" s="28">
        <v>6.27</v>
      </c>
      <c r="S32" s="18">
        <v>0.2471264367816092</v>
      </c>
    </row>
    <row r="33" spans="1:19" ht="19.5" thickBot="1" x14ac:dyDescent="0.35">
      <c r="A33" s="20">
        <v>1947</v>
      </c>
      <c r="B33" s="23" t="s">
        <v>574</v>
      </c>
      <c r="C33" s="48" t="s">
        <v>575</v>
      </c>
      <c r="I33" s="51"/>
      <c r="J33" s="37" t="s">
        <v>157</v>
      </c>
      <c r="K33" s="20">
        <v>1947</v>
      </c>
      <c r="L33" s="33" t="s">
        <v>576</v>
      </c>
      <c r="M33" s="33" t="s">
        <v>315</v>
      </c>
      <c r="S33" s="18"/>
    </row>
    <row r="34" spans="1:19" x14ac:dyDescent="0.3">
      <c r="A34" s="20">
        <v>1948</v>
      </c>
      <c r="B34" s="36" t="s">
        <v>563</v>
      </c>
      <c r="C34" s="36" t="s">
        <v>967</v>
      </c>
      <c r="D34" s="28">
        <v>13</v>
      </c>
      <c r="E34" s="28">
        <v>2</v>
      </c>
      <c r="F34" s="32">
        <v>788</v>
      </c>
      <c r="G34" s="28" t="s">
        <v>564</v>
      </c>
      <c r="H34" s="35">
        <v>71.63</v>
      </c>
      <c r="I34" s="51">
        <v>60.615384615384613</v>
      </c>
      <c r="K34" s="20">
        <v>1948</v>
      </c>
      <c r="L34" s="22" t="s">
        <v>568</v>
      </c>
      <c r="M34" s="22" t="s">
        <v>458</v>
      </c>
      <c r="N34" s="28">
        <v>280</v>
      </c>
      <c r="O34" s="28">
        <v>70</v>
      </c>
      <c r="P34" s="28">
        <v>529</v>
      </c>
      <c r="Q34" s="28">
        <v>76</v>
      </c>
      <c r="R34" s="28">
        <v>6.96</v>
      </c>
      <c r="S34" s="18">
        <v>0.27142857142857141</v>
      </c>
    </row>
    <row r="35" spans="1:19" ht="19.5" thickBot="1" x14ac:dyDescent="0.35">
      <c r="A35" s="20">
        <v>1948</v>
      </c>
      <c r="B35" s="32" t="s">
        <v>567</v>
      </c>
      <c r="C35" s="36" t="s">
        <v>478</v>
      </c>
      <c r="D35" s="28">
        <v>13</v>
      </c>
      <c r="E35" s="28">
        <v>1</v>
      </c>
      <c r="F35" s="32">
        <v>647</v>
      </c>
      <c r="G35" s="28">
        <v>186</v>
      </c>
      <c r="H35" s="35">
        <v>53.91</v>
      </c>
      <c r="I35" s="51">
        <v>49.769230769230766</v>
      </c>
      <c r="J35" s="20">
        <v>1948</v>
      </c>
      <c r="K35" s="20">
        <v>1948</v>
      </c>
      <c r="L35" s="22" t="s">
        <v>571</v>
      </c>
      <c r="M35" s="22" t="s">
        <v>970</v>
      </c>
      <c r="N35" s="28">
        <v>193.5</v>
      </c>
      <c r="O35" s="28">
        <v>58</v>
      </c>
      <c r="P35" s="28">
        <v>380</v>
      </c>
      <c r="Q35" s="28">
        <v>50</v>
      </c>
      <c r="R35" s="25">
        <v>7.6</v>
      </c>
      <c r="S35" s="18">
        <v>0.25839793281653745</v>
      </c>
    </row>
    <row r="36" spans="1:19" x14ac:dyDescent="0.3">
      <c r="A36" s="20">
        <v>1948</v>
      </c>
      <c r="B36" s="36" t="s">
        <v>565</v>
      </c>
      <c r="C36" s="36" t="s">
        <v>83</v>
      </c>
      <c r="D36" s="28">
        <v>20</v>
      </c>
      <c r="E36" s="28">
        <v>5</v>
      </c>
      <c r="F36" s="32">
        <v>934</v>
      </c>
      <c r="G36" s="28" t="s">
        <v>566</v>
      </c>
      <c r="H36" s="35">
        <v>62.26</v>
      </c>
      <c r="I36" s="51">
        <v>46.7</v>
      </c>
      <c r="J36" s="27" t="s">
        <v>563</v>
      </c>
      <c r="K36" s="20">
        <v>1948</v>
      </c>
      <c r="L36" s="22" t="s">
        <v>569</v>
      </c>
      <c r="M36" s="22" t="s">
        <v>570</v>
      </c>
      <c r="N36" s="28">
        <v>196.4</v>
      </c>
      <c r="O36" s="28">
        <v>59</v>
      </c>
      <c r="P36" s="28">
        <v>459</v>
      </c>
      <c r="Q36" s="28">
        <v>51</v>
      </c>
      <c r="R36" s="25">
        <v>9</v>
      </c>
      <c r="S36" s="18">
        <v>0.25967413441955195</v>
      </c>
    </row>
    <row r="37" spans="1:19" ht="19.5" thickBot="1" x14ac:dyDescent="0.35">
      <c r="A37" s="20">
        <v>1948</v>
      </c>
      <c r="B37" s="23" t="s">
        <v>563</v>
      </c>
      <c r="C37" s="48" t="s">
        <v>448</v>
      </c>
      <c r="I37" s="51"/>
      <c r="J37" s="37" t="s">
        <v>448</v>
      </c>
      <c r="K37" s="20">
        <v>1948</v>
      </c>
      <c r="L37" s="33" t="s">
        <v>568</v>
      </c>
      <c r="M37" s="33" t="s">
        <v>458</v>
      </c>
      <c r="S37" s="18"/>
    </row>
    <row r="38" spans="1:19" x14ac:dyDescent="0.3">
      <c r="A38" s="20">
        <v>1949</v>
      </c>
      <c r="B38" s="36" t="s">
        <v>547</v>
      </c>
      <c r="C38" s="36" t="s">
        <v>966</v>
      </c>
      <c r="D38" s="28">
        <v>18</v>
      </c>
      <c r="E38" s="28">
        <v>2</v>
      </c>
      <c r="F38" s="32">
        <v>893</v>
      </c>
      <c r="G38" s="28" t="s">
        <v>558</v>
      </c>
      <c r="H38" s="35">
        <v>55.81</v>
      </c>
      <c r="I38" s="51">
        <v>49.611111111111114</v>
      </c>
      <c r="K38" s="20">
        <v>1949</v>
      </c>
      <c r="L38" s="22" t="s">
        <v>561</v>
      </c>
      <c r="M38" s="22" t="s">
        <v>1005</v>
      </c>
      <c r="N38" s="62">
        <v>204.5</v>
      </c>
      <c r="O38" s="28">
        <v>60</v>
      </c>
      <c r="P38" s="28">
        <v>460</v>
      </c>
      <c r="Q38" s="28">
        <v>81</v>
      </c>
      <c r="R38" s="28">
        <v>5.67</v>
      </c>
      <c r="S38" s="18">
        <v>0.39608801955990219</v>
      </c>
    </row>
    <row r="39" spans="1:19" ht="19.5" thickBot="1" x14ac:dyDescent="0.35">
      <c r="A39" s="20">
        <v>1949</v>
      </c>
      <c r="B39" s="36" t="s">
        <v>556</v>
      </c>
      <c r="C39" s="36" t="s">
        <v>557</v>
      </c>
      <c r="D39" s="28">
        <v>18</v>
      </c>
      <c r="E39" s="28">
        <v>1</v>
      </c>
      <c r="F39" s="32">
        <v>903</v>
      </c>
      <c r="G39" s="28">
        <v>143</v>
      </c>
      <c r="H39" s="35">
        <v>53.11</v>
      </c>
      <c r="I39" s="51">
        <v>50.166666666666664</v>
      </c>
      <c r="J39" s="20">
        <v>1949</v>
      </c>
      <c r="K39" s="20">
        <v>1949</v>
      </c>
      <c r="L39" s="22" t="s">
        <v>562</v>
      </c>
      <c r="M39" s="22" t="s">
        <v>968</v>
      </c>
      <c r="N39" s="28">
        <v>269</v>
      </c>
      <c r="O39" s="28">
        <v>83</v>
      </c>
      <c r="P39" s="28">
        <v>514</v>
      </c>
      <c r="Q39" s="28">
        <v>85</v>
      </c>
      <c r="R39" s="28">
        <v>6.04</v>
      </c>
      <c r="S39" s="18">
        <v>0.31598513011152418</v>
      </c>
    </row>
    <row r="40" spans="1:19" x14ac:dyDescent="0.3">
      <c r="A40" s="20">
        <v>1949</v>
      </c>
      <c r="B40" s="36" t="s">
        <v>559</v>
      </c>
      <c r="C40" s="36" t="s">
        <v>560</v>
      </c>
      <c r="D40" s="28">
        <v>16</v>
      </c>
      <c r="E40" s="28">
        <v>1</v>
      </c>
      <c r="F40" s="32">
        <v>702</v>
      </c>
      <c r="G40" s="28">
        <v>175</v>
      </c>
      <c r="H40" s="35">
        <v>46.8</v>
      </c>
      <c r="I40" s="51">
        <v>43.875</v>
      </c>
      <c r="J40" s="27" t="s">
        <v>547</v>
      </c>
      <c r="K40" s="20">
        <v>1949</v>
      </c>
      <c r="L40" s="22" t="s">
        <v>555</v>
      </c>
      <c r="M40" s="22" t="s">
        <v>1004</v>
      </c>
      <c r="N40" s="28">
        <v>224.3</v>
      </c>
      <c r="O40" s="28">
        <v>71</v>
      </c>
      <c r="P40" s="28">
        <v>506</v>
      </c>
      <c r="Q40" s="28">
        <v>71</v>
      </c>
      <c r="R40" s="28">
        <v>7.12</v>
      </c>
      <c r="S40" s="18">
        <v>0.31654034774855105</v>
      </c>
    </row>
    <row r="41" spans="1:19" ht="19.5" thickBot="1" x14ac:dyDescent="0.35">
      <c r="A41" s="20">
        <v>1949</v>
      </c>
      <c r="B41" s="48" t="s">
        <v>547</v>
      </c>
      <c r="C41" s="48" t="s">
        <v>151</v>
      </c>
      <c r="I41" s="51"/>
      <c r="J41" s="37" t="s">
        <v>151</v>
      </c>
      <c r="K41" s="20">
        <v>1949</v>
      </c>
      <c r="L41" s="33" t="s">
        <v>561</v>
      </c>
      <c r="M41" s="33" t="s">
        <v>969</v>
      </c>
      <c r="S41" s="18"/>
    </row>
    <row r="42" spans="1:19" x14ac:dyDescent="0.3">
      <c r="A42" s="20"/>
      <c r="I42" s="40"/>
      <c r="J42" s="32"/>
    </row>
    <row r="43" spans="1:19" x14ac:dyDescent="0.3">
      <c r="A43" s="20"/>
      <c r="I43" s="40"/>
    </row>
    <row r="44" spans="1:19" x14ac:dyDescent="0.3">
      <c r="A44" s="20"/>
      <c r="I44" s="40"/>
    </row>
    <row r="45" spans="1:19" x14ac:dyDescent="0.3">
      <c r="A45" s="20"/>
      <c r="I45" s="40"/>
    </row>
    <row r="46" spans="1:19" x14ac:dyDescent="0.3">
      <c r="A46" s="20"/>
      <c r="I46" s="40"/>
      <c r="J46" s="32"/>
    </row>
    <row r="47" spans="1:19" x14ac:dyDescent="0.3">
      <c r="A47" s="20"/>
      <c r="I47" s="40"/>
    </row>
    <row r="48" spans="1:19" x14ac:dyDescent="0.3">
      <c r="A48" s="20"/>
      <c r="I48" s="40"/>
    </row>
    <row r="50" spans="10:10" x14ac:dyDescent="0.3">
      <c r="J50" s="32"/>
    </row>
    <row r="54" spans="10:10" x14ac:dyDescent="0.3">
      <c r="J54" s="32"/>
    </row>
    <row r="58" spans="10:10" x14ac:dyDescent="0.3">
      <c r="J58" s="32"/>
    </row>
    <row r="62" spans="10:10" x14ac:dyDescent="0.3">
      <c r="J62" s="32"/>
    </row>
    <row r="66" spans="10:10" x14ac:dyDescent="0.3">
      <c r="J66" s="32"/>
    </row>
    <row r="70" spans="10:10" x14ac:dyDescent="0.3">
      <c r="J70" s="32"/>
    </row>
    <row r="74" spans="10:10" x14ac:dyDescent="0.3">
      <c r="J74" s="32"/>
    </row>
    <row r="78" spans="10:10" x14ac:dyDescent="0.3">
      <c r="J78" s="32"/>
    </row>
  </sheetData>
  <sortState xmlns:xlrd2="http://schemas.microsoft.com/office/spreadsheetml/2017/richdata2" ref="U2:W11">
    <sortCondition ref="U2:U11"/>
  </sortState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B09AC8-56E6-4440-B4C3-63F9F18D4D3B}">
  <dimension ref="A1:AB79"/>
  <sheetViews>
    <sheetView showZeros="0"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17" style="21" bestFit="1" customWidth="1"/>
    <col min="3" max="3" width="33.6640625" style="21" bestFit="1" customWidth="1"/>
    <col min="4" max="4" width="4" style="28" bestFit="1" customWidth="1"/>
    <col min="5" max="5" width="4.21875" style="28" bestFit="1" customWidth="1"/>
    <col min="6" max="6" width="5.6640625" style="32" bestFit="1" customWidth="1"/>
    <col min="7" max="7" width="5" style="28" bestFit="1" customWidth="1"/>
    <col min="8" max="8" width="0" style="32" hidden="1" customWidth="1"/>
    <col min="9" max="9" width="7" style="35" bestFit="1" customWidth="1"/>
    <col min="10" max="10" width="5.5546875" style="21" bestFit="1" customWidth="1"/>
    <col min="11" max="11" width="32.88671875" style="21" bestFit="1" customWidth="1"/>
    <col min="12" max="12" width="5.44140625" style="21" bestFit="1" customWidth="1"/>
    <col min="13" max="13" width="18" style="21" bestFit="1" customWidth="1"/>
    <col min="14" max="14" width="35.6640625" style="21" bestFit="1" customWidth="1"/>
    <col min="15" max="15" width="6" style="28" bestFit="1" customWidth="1"/>
    <col min="16" max="16" width="3" style="28" bestFit="1" customWidth="1"/>
    <col min="17" max="17" width="4.77734375" style="28" customWidth="1"/>
    <col min="18" max="18" width="4" style="28" bestFit="1" customWidth="1"/>
    <col min="19" max="21" width="0" style="28" hidden="1" customWidth="1"/>
    <col min="22" max="22" width="6" style="28" bestFit="1" customWidth="1"/>
    <col min="23" max="23" width="6" style="25" customWidth="1"/>
    <col min="24" max="24" width="3" style="21" customWidth="1"/>
    <col min="25" max="25" width="8.88671875" style="21"/>
    <col min="26" max="26" width="18.88671875" style="21" customWidth="1"/>
    <col min="27" max="27" width="30.77734375" style="21" bestFit="1" customWidth="1"/>
    <col min="28" max="28" width="3.33203125" style="21" customWidth="1"/>
    <col min="29" max="16384" width="8.88671875" style="21"/>
  </cols>
  <sheetData>
    <row r="1" spans="1:28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3" t="s">
        <v>4</v>
      </c>
      <c r="G1" s="20" t="s">
        <v>2</v>
      </c>
      <c r="H1" s="23"/>
      <c r="I1" s="61" t="s">
        <v>5</v>
      </c>
      <c r="J1" s="50" t="s">
        <v>106</v>
      </c>
      <c r="K1" s="26" t="s">
        <v>44</v>
      </c>
      <c r="L1" s="20" t="s">
        <v>6</v>
      </c>
      <c r="M1" s="33" t="s">
        <v>12</v>
      </c>
      <c r="N1" s="33" t="s">
        <v>13</v>
      </c>
      <c r="O1" s="20" t="s">
        <v>7</v>
      </c>
      <c r="P1" s="20" t="s">
        <v>8</v>
      </c>
      <c r="Q1" s="20" t="s">
        <v>9</v>
      </c>
      <c r="R1" s="20" t="s">
        <v>10</v>
      </c>
      <c r="S1" s="20">
        <v>0</v>
      </c>
      <c r="T1" s="20">
        <v>0</v>
      </c>
      <c r="U1" s="20">
        <v>0</v>
      </c>
      <c r="V1" s="20" t="s">
        <v>5</v>
      </c>
      <c r="W1" s="17" t="s">
        <v>105</v>
      </c>
      <c r="X1" s="19"/>
      <c r="Y1" s="20" t="s">
        <v>192</v>
      </c>
      <c r="Z1" s="20" t="s">
        <v>103</v>
      </c>
      <c r="AA1" s="20" t="s">
        <v>13</v>
      </c>
      <c r="AB1" s="19"/>
    </row>
    <row r="2" spans="1:28" x14ac:dyDescent="0.3">
      <c r="A2" s="20">
        <v>1950</v>
      </c>
      <c r="B2" s="32" t="s">
        <v>547</v>
      </c>
      <c r="C2" s="36" t="s">
        <v>956</v>
      </c>
      <c r="D2" s="28">
        <v>15</v>
      </c>
      <c r="E2" s="28">
        <v>2</v>
      </c>
      <c r="F2" s="32">
        <v>1033</v>
      </c>
      <c r="G2" s="28" t="s">
        <v>548</v>
      </c>
      <c r="I2" s="35">
        <v>79.459999999999994</v>
      </c>
      <c r="J2" s="51">
        <v>68.86666666666666</v>
      </c>
      <c r="K2" s="32"/>
      <c r="L2" s="20">
        <v>1950</v>
      </c>
      <c r="M2" s="21" t="s">
        <v>549</v>
      </c>
      <c r="N2" s="22" t="s">
        <v>964</v>
      </c>
      <c r="O2" s="28">
        <v>120.2</v>
      </c>
      <c r="P2" s="28">
        <v>22</v>
      </c>
      <c r="Q2" s="28">
        <v>361</v>
      </c>
      <c r="R2" s="28">
        <v>41</v>
      </c>
      <c r="V2" s="25">
        <v>8.8000000000000007</v>
      </c>
      <c r="W2" s="18">
        <v>0.34109816971713808</v>
      </c>
      <c r="X2" s="19"/>
      <c r="Y2" s="20">
        <v>1950</v>
      </c>
      <c r="Z2" s="21" t="s">
        <v>547</v>
      </c>
      <c r="AA2" s="21" t="s">
        <v>151</v>
      </c>
      <c r="AB2" s="19"/>
    </row>
    <row r="3" spans="1:28" ht="19.5" thickBot="1" x14ac:dyDescent="0.35">
      <c r="A3" s="20">
        <v>1950</v>
      </c>
      <c r="B3" s="32" t="s">
        <v>528</v>
      </c>
      <c r="C3" s="36" t="s">
        <v>1006</v>
      </c>
      <c r="D3" s="28">
        <v>9</v>
      </c>
      <c r="E3" s="28">
        <v>1</v>
      </c>
      <c r="F3" s="32">
        <v>477</v>
      </c>
      <c r="G3" s="28">
        <v>99</v>
      </c>
      <c r="I3" s="35">
        <v>59.62</v>
      </c>
      <c r="J3" s="51">
        <v>53</v>
      </c>
      <c r="K3" s="20">
        <v>1950</v>
      </c>
      <c r="L3" s="20">
        <v>1950</v>
      </c>
      <c r="M3" s="21" t="s">
        <v>550</v>
      </c>
      <c r="N3" s="22" t="s">
        <v>551</v>
      </c>
      <c r="O3" s="28">
        <v>165</v>
      </c>
      <c r="P3" s="28">
        <v>32</v>
      </c>
      <c r="Q3" s="28">
        <v>466</v>
      </c>
      <c r="R3" s="28">
        <v>52</v>
      </c>
      <c r="V3" s="28">
        <v>8.9499999999999993</v>
      </c>
      <c r="W3" s="18">
        <v>0.31515151515151513</v>
      </c>
      <c r="X3" s="19"/>
      <c r="Y3" s="20">
        <v>1951</v>
      </c>
      <c r="Z3" s="21" t="s">
        <v>545</v>
      </c>
      <c r="AA3" s="21" t="s">
        <v>546</v>
      </c>
      <c r="AB3" s="19"/>
    </row>
    <row r="4" spans="1:28" x14ac:dyDescent="0.3">
      <c r="A4" s="20">
        <v>1950</v>
      </c>
      <c r="B4" s="32" t="s">
        <v>1007</v>
      </c>
      <c r="C4" s="36" t="s">
        <v>553</v>
      </c>
      <c r="D4" s="28">
        <v>13</v>
      </c>
      <c r="E4" s="28">
        <v>5</v>
      </c>
      <c r="F4" s="32">
        <v>690</v>
      </c>
      <c r="G4" s="28" t="s">
        <v>554</v>
      </c>
      <c r="I4" s="35">
        <v>86.25</v>
      </c>
      <c r="J4" s="51">
        <v>53.07692307692308</v>
      </c>
      <c r="K4" s="27" t="s">
        <v>547</v>
      </c>
      <c r="L4" s="20">
        <v>1950</v>
      </c>
      <c r="M4" s="21" t="s">
        <v>1104</v>
      </c>
      <c r="N4" s="22" t="s">
        <v>1008</v>
      </c>
      <c r="O4" s="28">
        <v>185.3</v>
      </c>
      <c r="P4" s="28">
        <v>39</v>
      </c>
      <c r="Q4" s="28">
        <v>516</v>
      </c>
      <c r="R4" s="28">
        <v>52</v>
      </c>
      <c r="V4" s="28">
        <v>9.92</v>
      </c>
      <c r="W4" s="18">
        <v>0.28062601187263897</v>
      </c>
      <c r="X4" s="19"/>
      <c r="Y4" s="20">
        <v>1952</v>
      </c>
      <c r="Z4" s="21" t="s">
        <v>528</v>
      </c>
      <c r="AA4" s="21" t="s">
        <v>535</v>
      </c>
      <c r="AB4" s="19"/>
    </row>
    <row r="5" spans="1:28" ht="19.5" thickBot="1" x14ac:dyDescent="0.35">
      <c r="A5" s="20">
        <v>1950</v>
      </c>
      <c r="B5" s="23" t="s">
        <v>547</v>
      </c>
      <c r="C5" s="23" t="s">
        <v>151</v>
      </c>
      <c r="J5" s="60"/>
      <c r="K5" s="37" t="s">
        <v>151</v>
      </c>
      <c r="L5" s="20">
        <v>1950</v>
      </c>
      <c r="M5" s="23" t="s">
        <v>549</v>
      </c>
      <c r="N5" s="33" t="s">
        <v>552</v>
      </c>
      <c r="W5" s="54"/>
      <c r="X5" s="19"/>
      <c r="Y5" s="20">
        <v>1953</v>
      </c>
      <c r="Z5" s="21" t="s">
        <v>519</v>
      </c>
      <c r="AA5" s="21" t="s">
        <v>507</v>
      </c>
      <c r="AB5" s="19"/>
    </row>
    <row r="6" spans="1:28" x14ac:dyDescent="0.3">
      <c r="A6" s="20">
        <v>1951</v>
      </c>
      <c r="B6" s="21" t="s">
        <v>542</v>
      </c>
      <c r="C6" s="36" t="s">
        <v>463</v>
      </c>
      <c r="D6" s="28">
        <v>15</v>
      </c>
      <c r="E6" s="28">
        <v>1</v>
      </c>
      <c r="F6" s="32">
        <v>782</v>
      </c>
      <c r="G6" s="28">
        <v>154</v>
      </c>
      <c r="I6" s="35">
        <v>55.85</v>
      </c>
      <c r="J6" s="51">
        <v>52.133333333333333</v>
      </c>
      <c r="L6" s="20">
        <v>1951</v>
      </c>
      <c r="M6" s="21" t="s">
        <v>540</v>
      </c>
      <c r="N6" s="22" t="s">
        <v>496</v>
      </c>
      <c r="O6" s="28">
        <v>248.1</v>
      </c>
      <c r="P6" s="28">
        <v>69</v>
      </c>
      <c r="Q6" s="28">
        <v>619</v>
      </c>
      <c r="R6" s="28">
        <v>83</v>
      </c>
      <c r="V6" s="28">
        <v>7.48</v>
      </c>
      <c r="W6" s="18">
        <v>0.33454252317613864</v>
      </c>
      <c r="X6" s="19"/>
      <c r="Y6" s="20">
        <v>1954</v>
      </c>
      <c r="Z6" s="21" t="s">
        <v>522</v>
      </c>
      <c r="AA6" s="21" t="s">
        <v>149</v>
      </c>
      <c r="AB6" s="19"/>
    </row>
    <row r="7" spans="1:28" ht="19.5" thickBot="1" x14ac:dyDescent="0.35">
      <c r="A7" s="20">
        <v>1951</v>
      </c>
      <c r="B7" s="32" t="s">
        <v>541</v>
      </c>
      <c r="C7" s="36" t="s">
        <v>262</v>
      </c>
      <c r="D7" s="28">
        <v>16</v>
      </c>
      <c r="E7" s="28">
        <v>3</v>
      </c>
      <c r="F7" s="32">
        <v>913</v>
      </c>
      <c r="G7" s="28" t="s">
        <v>497</v>
      </c>
      <c r="I7" s="35">
        <v>70.23</v>
      </c>
      <c r="J7" s="51">
        <v>57.0625</v>
      </c>
      <c r="K7" s="20">
        <v>1951</v>
      </c>
      <c r="L7" s="20">
        <v>1951</v>
      </c>
      <c r="M7" s="21" t="s">
        <v>519</v>
      </c>
      <c r="N7" s="22" t="s">
        <v>965</v>
      </c>
      <c r="O7" s="28">
        <v>156.4</v>
      </c>
      <c r="P7" s="28">
        <v>44</v>
      </c>
      <c r="Q7" s="28">
        <v>384</v>
      </c>
      <c r="R7" s="28">
        <v>56</v>
      </c>
      <c r="V7" s="28">
        <v>6.29</v>
      </c>
      <c r="W7" s="18">
        <v>0.35805626598465473</v>
      </c>
      <c r="X7" s="19"/>
      <c r="Y7" s="20">
        <v>1955</v>
      </c>
      <c r="Z7" s="21" t="s">
        <v>514</v>
      </c>
      <c r="AA7" s="21" t="s">
        <v>167</v>
      </c>
      <c r="AB7" s="19"/>
    </row>
    <row r="8" spans="1:28" x14ac:dyDescent="0.3">
      <c r="A8" s="20">
        <v>1951</v>
      </c>
      <c r="B8" s="32" t="s">
        <v>544</v>
      </c>
      <c r="C8" s="36" t="s">
        <v>85</v>
      </c>
      <c r="D8" s="28">
        <v>12</v>
      </c>
      <c r="E8" s="28">
        <v>2</v>
      </c>
      <c r="F8" s="32">
        <v>654</v>
      </c>
      <c r="G8" s="28" t="s">
        <v>543</v>
      </c>
      <c r="I8" s="35">
        <v>65.400000000000006</v>
      </c>
      <c r="J8" s="51">
        <v>54.5</v>
      </c>
      <c r="K8" s="27" t="s">
        <v>545</v>
      </c>
      <c r="L8" s="20">
        <v>1951</v>
      </c>
      <c r="M8" s="21" t="s">
        <v>545</v>
      </c>
      <c r="N8" s="22" t="s">
        <v>961</v>
      </c>
      <c r="O8" s="28">
        <v>334.5</v>
      </c>
      <c r="P8" s="28">
        <v>97</v>
      </c>
      <c r="Q8" s="28">
        <v>634</v>
      </c>
      <c r="R8" s="28">
        <v>93</v>
      </c>
      <c r="V8" s="28">
        <v>6.81</v>
      </c>
      <c r="W8" s="18">
        <v>0.27802690582959644</v>
      </c>
      <c r="X8" s="19"/>
      <c r="Y8" s="20">
        <v>1956</v>
      </c>
      <c r="Z8" s="21" t="s">
        <v>505</v>
      </c>
      <c r="AA8" s="21" t="s">
        <v>33</v>
      </c>
      <c r="AB8" s="19"/>
    </row>
    <row r="9" spans="1:28" ht="19.5" thickBot="1" x14ac:dyDescent="0.35">
      <c r="A9" s="20">
        <v>1951</v>
      </c>
      <c r="B9" s="23" t="s">
        <v>541</v>
      </c>
      <c r="C9" s="48" t="s">
        <v>262</v>
      </c>
      <c r="J9" s="51"/>
      <c r="K9" s="37" t="s">
        <v>546</v>
      </c>
      <c r="L9" s="20">
        <v>1951</v>
      </c>
      <c r="M9" s="23" t="s">
        <v>545</v>
      </c>
      <c r="N9" s="33" t="s">
        <v>546</v>
      </c>
      <c r="W9" s="54"/>
      <c r="X9" s="19"/>
      <c r="Y9" s="20">
        <v>1957</v>
      </c>
      <c r="Z9" s="21" t="s">
        <v>495</v>
      </c>
      <c r="AA9" s="21" t="s">
        <v>496</v>
      </c>
      <c r="AB9" s="19"/>
    </row>
    <row r="10" spans="1:28" x14ac:dyDescent="0.3">
      <c r="A10" s="20">
        <v>1952</v>
      </c>
      <c r="B10" s="32" t="s">
        <v>531</v>
      </c>
      <c r="C10" s="36" t="s">
        <v>532</v>
      </c>
      <c r="D10" s="28">
        <v>16</v>
      </c>
      <c r="E10" s="28">
        <v>4</v>
      </c>
      <c r="F10" s="32">
        <v>1067</v>
      </c>
      <c r="G10" s="28" t="s">
        <v>181</v>
      </c>
      <c r="I10" s="35">
        <v>88.92</v>
      </c>
      <c r="J10" s="51">
        <v>66.6875</v>
      </c>
      <c r="L10" s="20">
        <v>1952</v>
      </c>
      <c r="M10" s="21" t="s">
        <v>534</v>
      </c>
      <c r="N10" s="22" t="s">
        <v>1009</v>
      </c>
      <c r="O10" s="28">
        <v>180.2</v>
      </c>
      <c r="P10" s="28">
        <v>42</v>
      </c>
      <c r="Q10" s="28">
        <v>597</v>
      </c>
      <c r="R10" s="28">
        <v>63</v>
      </c>
      <c r="V10" s="28">
        <v>9.4700000000000006</v>
      </c>
      <c r="W10" s="18">
        <v>0.34961154273029971</v>
      </c>
      <c r="X10" s="19"/>
      <c r="Y10" s="20">
        <v>1958</v>
      </c>
      <c r="Z10" s="21" t="s">
        <v>476</v>
      </c>
      <c r="AA10" s="21" t="s">
        <v>481</v>
      </c>
      <c r="AB10" s="19"/>
    </row>
    <row r="11" spans="1:28" ht="19.5" thickBot="1" x14ac:dyDescent="0.35">
      <c r="A11" s="20">
        <v>1952</v>
      </c>
      <c r="B11" s="32" t="s">
        <v>528</v>
      </c>
      <c r="C11" s="36" t="s">
        <v>957</v>
      </c>
      <c r="D11" s="28">
        <v>10</v>
      </c>
      <c r="E11" s="28">
        <v>2</v>
      </c>
      <c r="F11" s="32">
        <v>725</v>
      </c>
      <c r="G11" s="28">
        <v>140</v>
      </c>
      <c r="I11" s="35">
        <v>90.26</v>
      </c>
      <c r="J11" s="51">
        <v>72.5</v>
      </c>
      <c r="K11" s="20">
        <v>1952</v>
      </c>
      <c r="L11" s="20">
        <v>1952</v>
      </c>
      <c r="M11" s="21" t="s">
        <v>537</v>
      </c>
      <c r="N11" s="22" t="s">
        <v>538</v>
      </c>
      <c r="O11" s="28">
        <v>171.4</v>
      </c>
      <c r="P11" s="28">
        <v>18</v>
      </c>
      <c r="Q11" s="28">
        <v>668</v>
      </c>
      <c r="R11" s="28">
        <v>53</v>
      </c>
      <c r="V11" s="25">
        <v>12.6</v>
      </c>
      <c r="W11" s="18">
        <v>0.30921820303383896</v>
      </c>
      <c r="X11" s="19"/>
      <c r="Y11" s="20">
        <v>1959</v>
      </c>
      <c r="Z11" s="21" t="s">
        <v>140</v>
      </c>
      <c r="AA11" s="21" t="s">
        <v>437</v>
      </c>
      <c r="AB11" s="19"/>
    </row>
    <row r="12" spans="1:28" x14ac:dyDescent="0.3">
      <c r="A12" s="20">
        <v>1952</v>
      </c>
      <c r="B12" s="32" t="s">
        <v>536</v>
      </c>
      <c r="C12" s="36" t="s">
        <v>533</v>
      </c>
      <c r="D12" s="28">
        <v>9</v>
      </c>
      <c r="E12" s="28">
        <v>2</v>
      </c>
      <c r="F12" s="32">
        <v>525</v>
      </c>
      <c r="G12" s="28" t="s">
        <v>185</v>
      </c>
      <c r="I12" s="35">
        <v>75</v>
      </c>
      <c r="J12" s="51">
        <v>58.333333333333336</v>
      </c>
      <c r="K12" s="27" t="s">
        <v>528</v>
      </c>
      <c r="L12" s="20">
        <v>1952</v>
      </c>
      <c r="M12" s="21" t="s">
        <v>539</v>
      </c>
      <c r="N12" s="22" t="s">
        <v>509</v>
      </c>
      <c r="O12" s="28">
        <v>223</v>
      </c>
      <c r="P12" s="28">
        <v>61</v>
      </c>
      <c r="Q12" s="28">
        <v>533</v>
      </c>
      <c r="R12" s="28">
        <v>68</v>
      </c>
      <c r="V12" s="28">
        <v>7.83</v>
      </c>
      <c r="W12" s="18">
        <v>0.30493273542600896</v>
      </c>
      <c r="X12" s="19"/>
      <c r="Y12" s="19"/>
      <c r="Z12" s="19"/>
      <c r="AA12" s="19"/>
      <c r="AB12" s="19"/>
    </row>
    <row r="13" spans="1:28" ht="19.5" thickBot="1" x14ac:dyDescent="0.35">
      <c r="A13" s="20">
        <v>1952</v>
      </c>
      <c r="B13" s="23" t="s">
        <v>528</v>
      </c>
      <c r="C13" s="48" t="s">
        <v>535</v>
      </c>
      <c r="J13" s="59"/>
      <c r="K13" s="37" t="s">
        <v>535</v>
      </c>
      <c r="L13" s="20">
        <v>1952</v>
      </c>
      <c r="M13" s="23" t="s">
        <v>534</v>
      </c>
      <c r="N13" s="33" t="s">
        <v>186</v>
      </c>
      <c r="W13" s="54"/>
      <c r="Y13" s="44"/>
    </row>
    <row r="14" spans="1:28" x14ac:dyDescent="0.3">
      <c r="A14" s="20">
        <v>1953</v>
      </c>
      <c r="B14" s="32" t="s">
        <v>527</v>
      </c>
      <c r="C14" s="36" t="s">
        <v>962</v>
      </c>
      <c r="D14" s="28">
        <v>15</v>
      </c>
      <c r="E14" s="28">
        <v>4</v>
      </c>
      <c r="F14" s="32">
        <v>873</v>
      </c>
      <c r="G14" s="28">
        <v>151</v>
      </c>
      <c r="I14" s="35">
        <v>79.36</v>
      </c>
      <c r="J14" s="51">
        <v>58.2</v>
      </c>
      <c r="L14" s="20">
        <v>1953</v>
      </c>
      <c r="M14" s="22" t="s">
        <v>519</v>
      </c>
      <c r="N14" s="22" t="s">
        <v>959</v>
      </c>
      <c r="O14" s="28">
        <v>210.2</v>
      </c>
      <c r="P14" s="28">
        <v>62</v>
      </c>
      <c r="Q14" s="28">
        <v>465</v>
      </c>
      <c r="R14" s="28">
        <v>108</v>
      </c>
      <c r="V14" s="25">
        <v>4.3</v>
      </c>
      <c r="W14" s="18">
        <v>0.51379638439581354</v>
      </c>
      <c r="Y14" s="44"/>
    </row>
    <row r="15" spans="1:28" ht="19.5" thickBot="1" x14ac:dyDescent="0.35">
      <c r="A15" s="20">
        <v>1953</v>
      </c>
      <c r="B15" s="32" t="s">
        <v>528</v>
      </c>
      <c r="C15" s="36" t="s">
        <v>71</v>
      </c>
      <c r="D15" s="28">
        <v>10</v>
      </c>
      <c r="E15" s="28">
        <v>4</v>
      </c>
      <c r="F15" s="32">
        <v>575</v>
      </c>
      <c r="G15" s="28" t="s">
        <v>529</v>
      </c>
      <c r="I15" s="35">
        <v>95.83</v>
      </c>
      <c r="J15" s="51">
        <v>57.5</v>
      </c>
      <c r="K15" s="20">
        <v>1953</v>
      </c>
      <c r="L15" s="20">
        <v>1953</v>
      </c>
      <c r="M15" s="22" t="s">
        <v>530</v>
      </c>
      <c r="N15" s="22" t="s">
        <v>1010</v>
      </c>
      <c r="O15" s="28">
        <v>300</v>
      </c>
      <c r="P15" s="28">
        <v>86</v>
      </c>
      <c r="Q15" s="28">
        <v>710</v>
      </c>
      <c r="R15" s="28">
        <v>76</v>
      </c>
      <c r="V15" s="28">
        <v>9.34</v>
      </c>
      <c r="W15" s="18">
        <v>0.25333333333333335</v>
      </c>
    </row>
    <row r="16" spans="1:28" x14ac:dyDescent="0.3">
      <c r="A16" s="20">
        <v>1953</v>
      </c>
      <c r="B16" s="32" t="s">
        <v>519</v>
      </c>
      <c r="C16" s="36" t="s">
        <v>958</v>
      </c>
      <c r="D16" s="28">
        <v>21</v>
      </c>
      <c r="E16" s="28">
        <v>6</v>
      </c>
      <c r="F16" s="32">
        <v>1012</v>
      </c>
      <c r="G16" s="28" t="s">
        <v>164</v>
      </c>
      <c r="I16" s="35">
        <v>67.459999999999994</v>
      </c>
      <c r="J16" s="51">
        <v>48.19047619047619</v>
      </c>
      <c r="K16" s="27" t="s">
        <v>519</v>
      </c>
      <c r="L16" s="20">
        <v>1953</v>
      </c>
      <c r="M16" s="49"/>
      <c r="N16" s="22"/>
      <c r="W16" s="18"/>
    </row>
    <row r="17" spans="1:23" ht="19.5" thickBot="1" x14ac:dyDescent="0.35">
      <c r="A17" s="20">
        <v>1953</v>
      </c>
      <c r="B17" s="23" t="s">
        <v>527</v>
      </c>
      <c r="C17" s="48" t="s">
        <v>448</v>
      </c>
      <c r="J17" s="51"/>
      <c r="K17" s="37" t="s">
        <v>507</v>
      </c>
      <c r="L17" s="20">
        <v>1953</v>
      </c>
      <c r="M17" s="33" t="s">
        <v>519</v>
      </c>
      <c r="N17" s="33" t="s">
        <v>507</v>
      </c>
      <c r="W17" s="54"/>
    </row>
    <row r="18" spans="1:23" x14ac:dyDescent="0.3">
      <c r="A18" s="20">
        <v>1954</v>
      </c>
      <c r="B18" s="32" t="s">
        <v>522</v>
      </c>
      <c r="C18" s="36" t="s">
        <v>149</v>
      </c>
      <c r="D18" s="28">
        <v>16</v>
      </c>
      <c r="E18" s="28">
        <v>6</v>
      </c>
      <c r="F18" s="32">
        <v>810</v>
      </c>
      <c r="G18" s="28">
        <v>139</v>
      </c>
      <c r="I18" s="35">
        <v>81</v>
      </c>
      <c r="J18" s="51">
        <v>50.625</v>
      </c>
      <c r="L18" s="20">
        <v>1954</v>
      </c>
      <c r="M18" s="22" t="s">
        <v>524</v>
      </c>
      <c r="N18" s="22" t="s">
        <v>388</v>
      </c>
      <c r="O18" s="28">
        <v>224.5</v>
      </c>
      <c r="P18" s="28">
        <v>57</v>
      </c>
      <c r="Q18" s="28">
        <v>571</v>
      </c>
      <c r="R18" s="28">
        <v>59</v>
      </c>
      <c r="V18" s="28">
        <v>9.67</v>
      </c>
      <c r="W18" s="18">
        <v>0.26280623608017817</v>
      </c>
    </row>
    <row r="19" spans="1:23" ht="19.5" thickBot="1" x14ac:dyDescent="0.35">
      <c r="A19" s="20">
        <v>1954</v>
      </c>
      <c r="B19" s="32" t="s">
        <v>519</v>
      </c>
      <c r="C19" s="36" t="s">
        <v>520</v>
      </c>
      <c r="D19" s="28">
        <v>6</v>
      </c>
      <c r="E19" s="28">
        <v>4</v>
      </c>
      <c r="F19" s="32">
        <v>298</v>
      </c>
      <c r="G19" s="28" t="s">
        <v>409</v>
      </c>
      <c r="I19" s="35">
        <v>149</v>
      </c>
      <c r="J19" s="51">
        <v>49.666666666666664</v>
      </c>
      <c r="K19" s="20">
        <v>1954</v>
      </c>
      <c r="L19" s="20">
        <v>1954</v>
      </c>
      <c r="M19" s="22" t="s">
        <v>525</v>
      </c>
      <c r="N19" s="22" t="s">
        <v>526</v>
      </c>
      <c r="O19" s="28">
        <v>238.4</v>
      </c>
      <c r="P19" s="28">
        <v>97</v>
      </c>
      <c r="Q19" s="28">
        <v>407</v>
      </c>
      <c r="R19" s="28">
        <v>56</v>
      </c>
      <c r="V19" s="28">
        <v>7.26</v>
      </c>
      <c r="W19" s="18">
        <v>0.2348993288590604</v>
      </c>
    </row>
    <row r="20" spans="1:23" x14ac:dyDescent="0.3">
      <c r="A20" s="20">
        <v>1954</v>
      </c>
      <c r="B20" s="32" t="s">
        <v>523</v>
      </c>
      <c r="C20" s="36" t="s">
        <v>49</v>
      </c>
      <c r="D20" s="28">
        <v>12</v>
      </c>
      <c r="E20" s="28">
        <v>1</v>
      </c>
      <c r="F20" s="32">
        <v>609</v>
      </c>
      <c r="G20" s="28">
        <v>144</v>
      </c>
      <c r="I20" s="35">
        <v>55.36</v>
      </c>
      <c r="J20" s="51">
        <v>50.75</v>
      </c>
      <c r="K20" s="27" t="s">
        <v>522</v>
      </c>
      <c r="L20" s="20">
        <v>1954</v>
      </c>
      <c r="M20" s="22"/>
      <c r="N20" s="22"/>
      <c r="W20" s="18"/>
    </row>
    <row r="21" spans="1:23" ht="19.5" thickBot="1" x14ac:dyDescent="0.35">
      <c r="A21" s="20">
        <v>1954</v>
      </c>
      <c r="B21" s="23" t="s">
        <v>522</v>
      </c>
      <c r="C21" s="48" t="s">
        <v>149</v>
      </c>
      <c r="J21" s="51"/>
      <c r="K21" s="37" t="s">
        <v>149</v>
      </c>
      <c r="L21" s="20">
        <v>1954</v>
      </c>
      <c r="M21" s="33" t="s">
        <v>525</v>
      </c>
      <c r="N21" s="33" t="s">
        <v>526</v>
      </c>
      <c r="W21" s="54"/>
    </row>
    <row r="22" spans="1:23" x14ac:dyDescent="0.3">
      <c r="A22" s="20">
        <v>1955</v>
      </c>
      <c r="B22" s="32" t="s">
        <v>514</v>
      </c>
      <c r="C22" s="36" t="s">
        <v>1011</v>
      </c>
      <c r="D22" s="28">
        <v>16</v>
      </c>
      <c r="E22" s="28">
        <v>5</v>
      </c>
      <c r="F22" s="32">
        <v>1251</v>
      </c>
      <c r="G22" s="28">
        <v>240</v>
      </c>
      <c r="I22" s="35">
        <v>113.72</v>
      </c>
      <c r="J22" s="51">
        <v>78.1875</v>
      </c>
      <c r="L22" s="20">
        <v>1955</v>
      </c>
      <c r="M22" s="22" t="s">
        <v>516</v>
      </c>
      <c r="N22" s="22" t="s">
        <v>517</v>
      </c>
      <c r="O22" s="28">
        <v>133</v>
      </c>
      <c r="P22" s="28">
        <v>42</v>
      </c>
      <c r="Q22" s="28">
        <v>289</v>
      </c>
      <c r="R22" s="28">
        <v>50</v>
      </c>
      <c r="V22" s="28">
        <v>5.78</v>
      </c>
      <c r="W22" s="18">
        <v>0.37593984962406013</v>
      </c>
    </row>
    <row r="23" spans="1:23" ht="19.5" thickBot="1" x14ac:dyDescent="0.35">
      <c r="A23" s="20">
        <v>1955</v>
      </c>
      <c r="B23" s="36" t="s">
        <v>513</v>
      </c>
      <c r="C23" s="36" t="s">
        <v>512</v>
      </c>
      <c r="D23" s="28">
        <v>16</v>
      </c>
      <c r="E23" s="28">
        <v>2</v>
      </c>
      <c r="F23" s="32">
        <v>805</v>
      </c>
      <c r="G23" s="28" t="s">
        <v>235</v>
      </c>
      <c r="I23" s="35">
        <v>57.5</v>
      </c>
      <c r="J23" s="51">
        <v>50.3125</v>
      </c>
      <c r="K23" s="20">
        <v>1955</v>
      </c>
      <c r="L23" s="20">
        <v>1955</v>
      </c>
      <c r="M23" s="22" t="s">
        <v>515</v>
      </c>
      <c r="N23" s="22" t="s">
        <v>1013</v>
      </c>
      <c r="O23" s="28">
        <v>178.1</v>
      </c>
      <c r="P23" s="28">
        <v>32</v>
      </c>
      <c r="Q23" s="28">
        <v>606</v>
      </c>
      <c r="R23" s="28">
        <v>56</v>
      </c>
      <c r="V23" s="28">
        <v>10.82</v>
      </c>
      <c r="W23" s="18">
        <v>0.3144300954519933</v>
      </c>
    </row>
    <row r="24" spans="1:23" x14ac:dyDescent="0.3">
      <c r="A24" s="20">
        <v>1955</v>
      </c>
      <c r="B24" s="36" t="s">
        <v>511</v>
      </c>
      <c r="C24" s="36" t="s">
        <v>463</v>
      </c>
      <c r="D24" s="28">
        <v>14</v>
      </c>
      <c r="F24" s="32">
        <v>791</v>
      </c>
      <c r="G24" s="28">
        <v>111</v>
      </c>
      <c r="I24" s="35">
        <v>56.5</v>
      </c>
      <c r="J24" s="51">
        <v>56.5</v>
      </c>
      <c r="K24" s="27" t="s">
        <v>514</v>
      </c>
      <c r="L24" s="20">
        <v>1955</v>
      </c>
      <c r="M24" s="22" t="s">
        <v>518</v>
      </c>
      <c r="N24" s="22" t="s">
        <v>1012</v>
      </c>
      <c r="O24" s="28">
        <v>217.3</v>
      </c>
      <c r="P24" s="28">
        <v>36</v>
      </c>
      <c r="Q24" s="28">
        <v>742</v>
      </c>
      <c r="R24" s="28">
        <v>61</v>
      </c>
      <c r="V24" s="28">
        <v>12.16</v>
      </c>
      <c r="W24" s="18">
        <v>0.28071790151863779</v>
      </c>
    </row>
    <row r="25" spans="1:23" ht="19.5" thickBot="1" x14ac:dyDescent="0.35">
      <c r="A25" s="20">
        <v>1955</v>
      </c>
      <c r="B25" s="48" t="s">
        <v>514</v>
      </c>
      <c r="C25" s="48" t="s">
        <v>167</v>
      </c>
      <c r="J25" s="51"/>
      <c r="K25" s="37" t="s">
        <v>167</v>
      </c>
      <c r="L25" s="20">
        <v>1955</v>
      </c>
      <c r="M25" s="33" t="s">
        <v>516</v>
      </c>
      <c r="N25" s="33" t="s">
        <v>517</v>
      </c>
      <c r="W25" s="54"/>
    </row>
    <row r="26" spans="1:23" x14ac:dyDescent="0.3">
      <c r="A26" s="20">
        <v>1956</v>
      </c>
      <c r="B26" s="36" t="s">
        <v>505</v>
      </c>
      <c r="C26" s="36" t="s">
        <v>33</v>
      </c>
      <c r="D26" s="28">
        <v>15</v>
      </c>
      <c r="E26" s="28">
        <v>3</v>
      </c>
      <c r="F26" s="32">
        <v>872</v>
      </c>
      <c r="G26" s="28">
        <v>235</v>
      </c>
      <c r="I26" s="35">
        <v>72.66</v>
      </c>
      <c r="J26" s="51">
        <v>58.133333333333333</v>
      </c>
      <c r="L26" s="20">
        <v>1956</v>
      </c>
      <c r="M26" s="22" t="s">
        <v>506</v>
      </c>
      <c r="N26" s="22" t="s">
        <v>1015</v>
      </c>
      <c r="O26" s="28">
        <v>176.2</v>
      </c>
      <c r="P26" s="28">
        <v>48</v>
      </c>
      <c r="Q26" s="28">
        <v>415</v>
      </c>
      <c r="R26" s="28">
        <v>52</v>
      </c>
      <c r="V26" s="28">
        <v>7.98</v>
      </c>
      <c r="W26" s="18">
        <v>0.29511918274687854</v>
      </c>
    </row>
    <row r="27" spans="1:23" ht="19.5" thickBot="1" x14ac:dyDescent="0.35">
      <c r="A27" s="20">
        <v>1956</v>
      </c>
      <c r="B27" s="36" t="s">
        <v>504</v>
      </c>
      <c r="C27" s="36" t="s">
        <v>248</v>
      </c>
      <c r="D27" s="28">
        <v>10</v>
      </c>
      <c r="E27" s="28">
        <v>3</v>
      </c>
      <c r="F27" s="32">
        <v>562</v>
      </c>
      <c r="G27" s="28" t="s">
        <v>503</v>
      </c>
      <c r="I27" s="35">
        <v>80.28</v>
      </c>
      <c r="J27" s="51">
        <v>56.2</v>
      </c>
      <c r="K27" s="20">
        <v>1956</v>
      </c>
      <c r="L27" s="20">
        <v>1956</v>
      </c>
      <c r="M27" s="22" t="s">
        <v>508</v>
      </c>
      <c r="N27" s="22" t="s">
        <v>509</v>
      </c>
      <c r="O27" s="28">
        <v>201.5</v>
      </c>
      <c r="P27" s="28">
        <v>47</v>
      </c>
      <c r="Q27" s="28">
        <v>502</v>
      </c>
      <c r="R27" s="28">
        <v>51</v>
      </c>
      <c r="V27" s="28">
        <v>9.84</v>
      </c>
      <c r="W27" s="18">
        <v>0.25310173697270472</v>
      </c>
    </row>
    <row r="28" spans="1:23" x14ac:dyDescent="0.3">
      <c r="A28" s="20">
        <v>1956</v>
      </c>
      <c r="B28" s="36" t="s">
        <v>864</v>
      </c>
      <c r="C28" s="36" t="s">
        <v>1014</v>
      </c>
      <c r="D28" s="28">
        <v>12</v>
      </c>
      <c r="E28" s="28">
        <v>2</v>
      </c>
      <c r="F28" s="32">
        <v>655</v>
      </c>
      <c r="G28" s="28" t="s">
        <v>216</v>
      </c>
      <c r="I28" s="35">
        <v>65.5</v>
      </c>
      <c r="J28" s="51">
        <v>54.583333333333336</v>
      </c>
      <c r="K28" s="27" t="s">
        <v>505</v>
      </c>
      <c r="L28" s="20">
        <v>1956</v>
      </c>
      <c r="M28" s="22" t="s">
        <v>510</v>
      </c>
      <c r="N28" s="22" t="s">
        <v>1016</v>
      </c>
      <c r="O28" s="28">
        <v>230.1</v>
      </c>
      <c r="P28" s="28">
        <v>50</v>
      </c>
      <c r="Q28" s="28">
        <v>503</v>
      </c>
      <c r="R28" s="28">
        <v>57</v>
      </c>
      <c r="V28" s="28">
        <v>8.82</v>
      </c>
      <c r="W28" s="18">
        <v>0.24771838331160365</v>
      </c>
    </row>
    <row r="29" spans="1:23" ht="19.5" thickBot="1" x14ac:dyDescent="0.35">
      <c r="A29" s="20">
        <v>1956</v>
      </c>
      <c r="B29" s="23" t="s">
        <v>505</v>
      </c>
      <c r="C29" s="48" t="s">
        <v>33</v>
      </c>
      <c r="J29" s="51"/>
      <c r="K29" s="37" t="s">
        <v>33</v>
      </c>
      <c r="L29" s="20">
        <v>1956</v>
      </c>
      <c r="M29" s="33" t="s">
        <v>506</v>
      </c>
      <c r="N29" s="33" t="s">
        <v>507</v>
      </c>
      <c r="W29" s="54"/>
    </row>
    <row r="30" spans="1:23" x14ac:dyDescent="0.3">
      <c r="A30" s="20">
        <v>1957</v>
      </c>
      <c r="B30" s="36" t="s">
        <v>495</v>
      </c>
      <c r="C30" s="36" t="s">
        <v>960</v>
      </c>
      <c r="D30" s="28">
        <v>15</v>
      </c>
      <c r="E30" s="28">
        <v>6</v>
      </c>
      <c r="F30" s="32">
        <v>706</v>
      </c>
      <c r="G30" s="28" t="s">
        <v>163</v>
      </c>
      <c r="I30" s="35">
        <v>78.44</v>
      </c>
      <c r="J30" s="51">
        <v>47.06666666666667</v>
      </c>
      <c r="L30" s="20">
        <v>1957</v>
      </c>
      <c r="M30" s="22" t="s">
        <v>501</v>
      </c>
      <c r="N30" s="22" t="s">
        <v>502</v>
      </c>
      <c r="O30" s="28">
        <v>169</v>
      </c>
      <c r="P30" s="28">
        <v>42</v>
      </c>
      <c r="Q30" s="28">
        <v>427</v>
      </c>
      <c r="R30" s="28">
        <v>51</v>
      </c>
      <c r="V30" s="28">
        <v>8.3699999999999992</v>
      </c>
      <c r="W30" s="18">
        <v>0.30177514792899407</v>
      </c>
    </row>
    <row r="31" spans="1:23" ht="19.5" thickBot="1" x14ac:dyDescent="0.35">
      <c r="A31" s="20">
        <v>1957</v>
      </c>
      <c r="B31" s="36" t="s">
        <v>476</v>
      </c>
      <c r="C31" s="36" t="s">
        <v>481</v>
      </c>
      <c r="D31" s="28">
        <v>18</v>
      </c>
      <c r="E31" s="28">
        <v>5</v>
      </c>
      <c r="F31" s="32">
        <v>851</v>
      </c>
      <c r="G31" s="28" t="s">
        <v>497</v>
      </c>
      <c r="I31" s="35">
        <v>65.459999999999994</v>
      </c>
      <c r="J31" s="51">
        <v>47.277777777777779</v>
      </c>
      <c r="K31" s="20">
        <v>1957</v>
      </c>
      <c r="L31" s="20">
        <v>1957</v>
      </c>
      <c r="M31" s="22" t="s">
        <v>499</v>
      </c>
      <c r="N31" s="22" t="s">
        <v>500</v>
      </c>
      <c r="O31" s="28">
        <v>187</v>
      </c>
      <c r="P31" s="28">
        <v>55</v>
      </c>
      <c r="Q31" s="28">
        <v>409</v>
      </c>
      <c r="R31" s="28">
        <v>53</v>
      </c>
      <c r="V31" s="25">
        <v>7.7</v>
      </c>
      <c r="W31" s="18">
        <v>0.28342245989304815</v>
      </c>
    </row>
    <row r="32" spans="1:23" x14ac:dyDescent="0.3">
      <c r="A32" s="20">
        <v>1957</v>
      </c>
      <c r="B32" s="36" t="s">
        <v>498</v>
      </c>
      <c r="C32" s="36" t="s">
        <v>448</v>
      </c>
      <c r="D32" s="28">
        <v>16</v>
      </c>
      <c r="E32" s="28">
        <v>3</v>
      </c>
      <c r="F32" s="32">
        <v>816</v>
      </c>
      <c r="G32" s="28">
        <v>87</v>
      </c>
      <c r="I32" s="35">
        <v>62.76</v>
      </c>
      <c r="J32" s="51">
        <v>51</v>
      </c>
      <c r="K32" s="27" t="s">
        <v>495</v>
      </c>
      <c r="L32" s="20">
        <v>1957</v>
      </c>
      <c r="M32" s="22" t="s">
        <v>140</v>
      </c>
      <c r="N32" s="22" t="s">
        <v>437</v>
      </c>
      <c r="O32" s="28">
        <v>187.5</v>
      </c>
      <c r="P32" s="28">
        <v>42</v>
      </c>
      <c r="Q32" s="28">
        <v>451</v>
      </c>
      <c r="R32" s="28">
        <v>52</v>
      </c>
      <c r="V32" s="28">
        <v>8.67</v>
      </c>
      <c r="W32" s="18">
        <v>0.27733333333333332</v>
      </c>
    </row>
    <row r="33" spans="1:23" ht="19.5" thickBot="1" x14ac:dyDescent="0.35">
      <c r="A33" s="20">
        <v>1957</v>
      </c>
      <c r="B33" s="23" t="s">
        <v>495</v>
      </c>
      <c r="C33" s="48" t="s">
        <v>496</v>
      </c>
      <c r="J33" s="51"/>
      <c r="K33" s="37" t="s">
        <v>496</v>
      </c>
      <c r="L33" s="20">
        <v>1957</v>
      </c>
      <c r="M33" s="33" t="s">
        <v>501</v>
      </c>
      <c r="N33" s="33" t="s">
        <v>502</v>
      </c>
      <c r="W33" s="54"/>
    </row>
    <row r="34" spans="1:23" x14ac:dyDescent="0.3">
      <c r="A34" s="20">
        <v>1958</v>
      </c>
      <c r="B34" s="36" t="s">
        <v>487</v>
      </c>
      <c r="C34" s="36" t="s">
        <v>489</v>
      </c>
      <c r="D34" s="28">
        <v>13</v>
      </c>
      <c r="E34" s="28">
        <v>1</v>
      </c>
      <c r="F34" s="32">
        <v>697</v>
      </c>
      <c r="G34" s="28">
        <v>105</v>
      </c>
      <c r="I34" s="35">
        <v>58.08</v>
      </c>
      <c r="J34" s="51">
        <v>53.615384615384613</v>
      </c>
      <c r="L34" s="20">
        <v>1958</v>
      </c>
      <c r="M34" s="22" t="s">
        <v>490</v>
      </c>
      <c r="N34" s="22" t="s">
        <v>491</v>
      </c>
      <c r="O34" s="28">
        <v>186.5</v>
      </c>
      <c r="P34" s="28">
        <v>56</v>
      </c>
      <c r="Q34" s="28">
        <v>439</v>
      </c>
      <c r="R34" s="28">
        <v>47</v>
      </c>
      <c r="V34" s="28">
        <v>9.34</v>
      </c>
      <c r="W34" s="18">
        <v>0.25201072386058981</v>
      </c>
    </row>
    <row r="35" spans="1:23" ht="19.5" thickBot="1" x14ac:dyDescent="0.35">
      <c r="A35" s="20">
        <v>1958</v>
      </c>
      <c r="B35" s="36" t="s">
        <v>488</v>
      </c>
      <c r="C35" s="36" t="s">
        <v>337</v>
      </c>
      <c r="D35" s="28">
        <v>12</v>
      </c>
      <c r="E35" s="28">
        <v>1</v>
      </c>
      <c r="F35" s="32">
        <v>598</v>
      </c>
      <c r="G35" s="28" t="s">
        <v>178</v>
      </c>
      <c r="I35" s="35">
        <v>54.36</v>
      </c>
      <c r="J35" s="51">
        <v>49.833333333333336</v>
      </c>
      <c r="K35" s="20">
        <v>1958</v>
      </c>
      <c r="L35" s="20">
        <v>1958</v>
      </c>
      <c r="M35" s="22" t="s">
        <v>494</v>
      </c>
      <c r="N35" s="22" t="s">
        <v>458</v>
      </c>
      <c r="O35" s="28">
        <v>189.1</v>
      </c>
      <c r="P35" s="28">
        <v>61</v>
      </c>
      <c r="Q35" s="28">
        <v>344</v>
      </c>
      <c r="R35" s="28">
        <v>46</v>
      </c>
      <c r="V35" s="28">
        <v>7.47</v>
      </c>
      <c r="W35" s="18">
        <v>0.24325753569539926</v>
      </c>
    </row>
    <row r="36" spans="1:23" x14ac:dyDescent="0.3">
      <c r="A36" s="20">
        <v>1958</v>
      </c>
      <c r="B36" s="36" t="s">
        <v>476</v>
      </c>
      <c r="C36" s="36" t="s">
        <v>481</v>
      </c>
      <c r="D36" s="28">
        <v>15</v>
      </c>
      <c r="E36" s="28">
        <v>4</v>
      </c>
      <c r="F36" s="32">
        <v>683</v>
      </c>
      <c r="G36" s="28" t="s">
        <v>486</v>
      </c>
      <c r="I36" s="35">
        <v>62.09</v>
      </c>
      <c r="J36" s="51">
        <v>45.533333333333331</v>
      </c>
      <c r="K36" s="27" t="s">
        <v>476</v>
      </c>
      <c r="L36" s="20">
        <v>1958</v>
      </c>
      <c r="M36" s="22" t="s">
        <v>492</v>
      </c>
      <c r="N36" s="22" t="s">
        <v>493</v>
      </c>
      <c r="O36" s="28">
        <v>214.4</v>
      </c>
      <c r="P36" s="28">
        <v>72</v>
      </c>
      <c r="Q36" s="28">
        <v>386</v>
      </c>
      <c r="R36" s="28">
        <v>50</v>
      </c>
      <c r="V36" s="25">
        <v>7.72</v>
      </c>
      <c r="W36" s="18">
        <v>0.2332089552238806</v>
      </c>
    </row>
    <row r="37" spans="1:23" ht="19.5" thickBot="1" x14ac:dyDescent="0.35">
      <c r="A37" s="20">
        <v>1958</v>
      </c>
      <c r="B37" s="23" t="s">
        <v>487</v>
      </c>
      <c r="C37" s="48" t="s">
        <v>489</v>
      </c>
      <c r="J37" s="51"/>
      <c r="K37" s="37" t="s">
        <v>481</v>
      </c>
      <c r="L37" s="20">
        <v>1958</v>
      </c>
      <c r="M37" s="33" t="s">
        <v>494</v>
      </c>
      <c r="N37" s="33" t="s">
        <v>458</v>
      </c>
      <c r="W37" s="54"/>
    </row>
    <row r="38" spans="1:23" x14ac:dyDescent="0.3">
      <c r="A38" s="20">
        <v>1959</v>
      </c>
      <c r="B38" s="36" t="s">
        <v>477</v>
      </c>
      <c r="C38" s="36" t="s">
        <v>963</v>
      </c>
      <c r="D38" s="28">
        <v>16</v>
      </c>
      <c r="E38" s="28">
        <v>5</v>
      </c>
      <c r="F38" s="32">
        <v>1031</v>
      </c>
      <c r="G38" s="28" t="s">
        <v>185</v>
      </c>
      <c r="I38" s="35">
        <v>93.72</v>
      </c>
      <c r="J38" s="51">
        <v>64.4375</v>
      </c>
      <c r="L38" s="20">
        <v>1959</v>
      </c>
      <c r="M38" s="22" t="s">
        <v>140</v>
      </c>
      <c r="N38" s="22" t="s">
        <v>955</v>
      </c>
      <c r="O38" s="28">
        <v>225.2</v>
      </c>
      <c r="P38" s="28">
        <v>98</v>
      </c>
      <c r="Q38" s="28">
        <v>357</v>
      </c>
      <c r="R38" s="28">
        <v>86</v>
      </c>
      <c r="V38" s="28">
        <v>4.1500000000000004</v>
      </c>
      <c r="W38" s="18">
        <v>0.38188277087033751</v>
      </c>
    </row>
    <row r="39" spans="1:23" x14ac:dyDescent="0.3">
      <c r="A39" s="20">
        <v>1959</v>
      </c>
      <c r="B39" s="36" t="s">
        <v>479</v>
      </c>
      <c r="C39" s="36" t="s">
        <v>112</v>
      </c>
      <c r="D39" s="28">
        <v>16</v>
      </c>
      <c r="E39" s="28">
        <v>4</v>
      </c>
      <c r="F39" s="32">
        <v>1015</v>
      </c>
      <c r="G39" s="28">
        <v>126</v>
      </c>
      <c r="I39" s="35">
        <v>84.58</v>
      </c>
      <c r="J39" s="51">
        <v>63.4375</v>
      </c>
      <c r="L39" s="20">
        <v>1959</v>
      </c>
      <c r="M39" s="22" t="s">
        <v>484</v>
      </c>
      <c r="N39" s="22" t="s">
        <v>485</v>
      </c>
      <c r="O39" s="28">
        <v>123.4</v>
      </c>
      <c r="P39" s="28">
        <v>38</v>
      </c>
      <c r="Q39" s="28">
        <v>234</v>
      </c>
      <c r="R39" s="28">
        <v>45</v>
      </c>
      <c r="V39" s="25">
        <v>5.2</v>
      </c>
      <c r="W39" s="18">
        <v>0.36466774716369527</v>
      </c>
    </row>
    <row r="40" spans="1:23" ht="19.5" thickBot="1" x14ac:dyDescent="0.35">
      <c r="A40" s="20">
        <v>1959</v>
      </c>
      <c r="B40" s="36" t="s">
        <v>483</v>
      </c>
      <c r="C40" s="36" t="s">
        <v>127</v>
      </c>
      <c r="D40" s="28">
        <v>13</v>
      </c>
      <c r="E40" s="28">
        <v>4</v>
      </c>
      <c r="F40" s="32">
        <v>853</v>
      </c>
      <c r="G40" s="28" t="s">
        <v>16</v>
      </c>
      <c r="I40" s="35">
        <v>94.77</v>
      </c>
      <c r="J40" s="51">
        <v>65.615384615384613</v>
      </c>
      <c r="K40" s="20">
        <v>1959</v>
      </c>
      <c r="L40" s="20">
        <v>1959</v>
      </c>
      <c r="M40" s="22" t="s">
        <v>480</v>
      </c>
      <c r="N40" s="22" t="s">
        <v>458</v>
      </c>
      <c r="O40" s="28">
        <v>252.1</v>
      </c>
      <c r="P40" s="28">
        <v>75</v>
      </c>
      <c r="Q40" s="28">
        <v>500</v>
      </c>
      <c r="R40" s="28">
        <v>74</v>
      </c>
      <c r="V40" s="28">
        <v>6.75</v>
      </c>
      <c r="W40" s="18">
        <v>0.29353431178103928</v>
      </c>
    </row>
    <row r="41" spans="1:23" x14ac:dyDescent="0.3">
      <c r="A41" s="20">
        <v>1959</v>
      </c>
      <c r="B41" s="36" t="s">
        <v>476</v>
      </c>
      <c r="C41" s="36" t="s">
        <v>481</v>
      </c>
      <c r="D41" s="28">
        <v>18</v>
      </c>
      <c r="E41" s="28">
        <v>3</v>
      </c>
      <c r="F41" s="32">
        <v>1068</v>
      </c>
      <c r="G41" s="28">
        <v>120</v>
      </c>
      <c r="I41" s="35">
        <v>71.2</v>
      </c>
      <c r="J41" s="51">
        <v>59.333333333333336</v>
      </c>
      <c r="K41" s="27" t="s">
        <v>140</v>
      </c>
      <c r="W41" s="54"/>
    </row>
    <row r="42" spans="1:23" ht="19.5" thickBot="1" x14ac:dyDescent="0.35">
      <c r="A42" s="20">
        <v>1959</v>
      </c>
      <c r="B42" s="48" t="s">
        <v>477</v>
      </c>
      <c r="C42" s="48" t="s">
        <v>478</v>
      </c>
      <c r="J42" s="51"/>
      <c r="K42" s="37" t="s">
        <v>437</v>
      </c>
      <c r="L42" s="20">
        <v>1959</v>
      </c>
      <c r="M42" s="33" t="s">
        <v>482</v>
      </c>
      <c r="N42" s="33" t="s">
        <v>437</v>
      </c>
      <c r="W42" s="18"/>
    </row>
    <row r="43" spans="1:23" x14ac:dyDescent="0.3">
      <c r="A43" s="20"/>
      <c r="J43" s="40"/>
      <c r="N43" s="22"/>
    </row>
    <row r="44" spans="1:23" x14ac:dyDescent="0.3">
      <c r="A44" s="20"/>
      <c r="J44" s="40"/>
    </row>
    <row r="45" spans="1:23" x14ac:dyDescent="0.3">
      <c r="A45" s="20"/>
      <c r="J45" s="40"/>
    </row>
    <row r="46" spans="1:23" x14ac:dyDescent="0.3">
      <c r="A46" s="20"/>
      <c r="J46" s="40"/>
    </row>
    <row r="47" spans="1:23" x14ac:dyDescent="0.3">
      <c r="A47" s="20"/>
      <c r="J47" s="40"/>
      <c r="K47" s="32"/>
    </row>
    <row r="48" spans="1:23" x14ac:dyDescent="0.3">
      <c r="A48" s="20"/>
      <c r="J48" s="40"/>
    </row>
    <row r="49" spans="1:11" x14ac:dyDescent="0.3">
      <c r="A49" s="20"/>
      <c r="J49" s="40"/>
    </row>
    <row r="51" spans="1:11" x14ac:dyDescent="0.3">
      <c r="K51" s="32"/>
    </row>
    <row r="55" spans="1:11" x14ac:dyDescent="0.3">
      <c r="K55" s="32"/>
    </row>
    <row r="59" spans="1:11" x14ac:dyDescent="0.3">
      <c r="K59" s="32"/>
    </row>
    <row r="63" spans="1:11" x14ac:dyDescent="0.3">
      <c r="K63" s="32"/>
    </row>
    <row r="67" spans="11:11" x14ac:dyDescent="0.3">
      <c r="K67" s="32"/>
    </row>
    <row r="71" spans="11:11" x14ac:dyDescent="0.3">
      <c r="K71" s="32"/>
    </row>
    <row r="75" spans="11:11" x14ac:dyDescent="0.3">
      <c r="K75" s="32"/>
    </row>
    <row r="79" spans="11:11" x14ac:dyDescent="0.3">
      <c r="K79" s="32"/>
    </row>
  </sheetData>
  <sortState xmlns:xlrd2="http://schemas.microsoft.com/office/spreadsheetml/2017/richdata2" ref="L2:W42">
    <sortCondition ref="L2:L42"/>
  </sortState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AC12D-F31A-43C1-98AB-D89A566B9335}">
  <dimension ref="A1:AB78"/>
  <sheetViews>
    <sheetView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19.88671875" style="21" bestFit="1" customWidth="1"/>
    <col min="3" max="3" width="35.109375" style="21" bestFit="1" customWidth="1"/>
    <col min="4" max="4" width="4" style="28" bestFit="1" customWidth="1"/>
    <col min="5" max="5" width="4.21875" style="28" bestFit="1" customWidth="1"/>
    <col min="6" max="6" width="5.6640625" style="32" bestFit="1" customWidth="1"/>
    <col min="7" max="7" width="5" style="28" bestFit="1" customWidth="1"/>
    <col min="8" max="8" width="0" style="32" hidden="1" customWidth="1"/>
    <col min="9" max="9" width="6.5546875" style="35" bestFit="1" customWidth="1"/>
    <col min="10" max="10" width="5.5546875" style="21" bestFit="1" customWidth="1"/>
    <col min="11" max="11" width="22.5546875" style="21" bestFit="1" customWidth="1"/>
    <col min="12" max="12" width="5.44140625" style="21" bestFit="1" customWidth="1"/>
    <col min="13" max="13" width="25" style="21" bestFit="1" customWidth="1"/>
    <col min="14" max="14" width="42.88671875" style="21" bestFit="1" customWidth="1"/>
    <col min="15" max="15" width="6" style="28" bestFit="1" customWidth="1"/>
    <col min="16" max="16" width="4" style="28" bestFit="1" customWidth="1"/>
    <col min="17" max="17" width="4.77734375" style="28" customWidth="1"/>
    <col min="18" max="18" width="3.109375" style="28" bestFit="1" customWidth="1"/>
    <col min="19" max="19" width="6.5546875" style="28" bestFit="1" customWidth="1"/>
    <col min="20" max="22" width="0" style="28" hidden="1" customWidth="1"/>
    <col min="23" max="23" width="6.5546875" style="28" bestFit="1" customWidth="1"/>
    <col min="24" max="24" width="3" style="21" customWidth="1"/>
    <col min="25" max="25" width="8.88671875" style="21"/>
    <col min="26" max="27" width="18.88671875" style="21" customWidth="1"/>
    <col min="28" max="28" width="3.33203125" style="21" customWidth="1"/>
    <col min="29" max="16384" width="8.88671875" style="21"/>
  </cols>
  <sheetData>
    <row r="1" spans="1:28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3" t="s">
        <v>4</v>
      </c>
      <c r="G1" s="20" t="s">
        <v>2</v>
      </c>
      <c r="H1" s="23"/>
      <c r="I1" s="61" t="s">
        <v>5</v>
      </c>
      <c r="J1" s="50" t="s">
        <v>106</v>
      </c>
      <c r="K1" s="64" t="s">
        <v>44</v>
      </c>
      <c r="L1" s="20" t="s">
        <v>6</v>
      </c>
      <c r="M1" s="33" t="s">
        <v>12</v>
      </c>
      <c r="N1" s="33" t="s">
        <v>13</v>
      </c>
      <c r="O1" s="20" t="s">
        <v>7</v>
      </c>
      <c r="P1" s="20" t="s">
        <v>8</v>
      </c>
      <c r="Q1" s="20" t="s">
        <v>9</v>
      </c>
      <c r="R1" s="20" t="s">
        <v>10</v>
      </c>
      <c r="S1" s="20" t="s">
        <v>5</v>
      </c>
      <c r="T1" s="20">
        <v>0</v>
      </c>
      <c r="U1" s="20">
        <v>0</v>
      </c>
      <c r="V1" s="20">
        <v>0</v>
      </c>
      <c r="W1" s="50" t="s">
        <v>107</v>
      </c>
      <c r="X1" s="19"/>
      <c r="Y1" s="20" t="s">
        <v>192</v>
      </c>
      <c r="Z1" s="20" t="s">
        <v>103</v>
      </c>
      <c r="AA1" s="20" t="s">
        <v>13</v>
      </c>
      <c r="AB1" s="19"/>
    </row>
    <row r="2" spans="1:28" x14ac:dyDescent="0.3">
      <c r="A2" s="20">
        <v>1960</v>
      </c>
      <c r="B2" s="32" t="s">
        <v>156</v>
      </c>
      <c r="C2" s="36" t="s">
        <v>157</v>
      </c>
      <c r="D2" s="28">
        <v>16</v>
      </c>
      <c r="E2" s="28">
        <v>4</v>
      </c>
      <c r="F2" s="32">
        <v>1106</v>
      </c>
      <c r="G2" s="28" t="s">
        <v>161</v>
      </c>
      <c r="I2" s="35">
        <v>92.16</v>
      </c>
      <c r="J2" s="51">
        <v>69.125</v>
      </c>
      <c r="K2" s="65"/>
      <c r="L2" s="20">
        <v>1960</v>
      </c>
      <c r="M2" s="21" t="s">
        <v>143</v>
      </c>
      <c r="N2" s="22" t="s">
        <v>1020</v>
      </c>
      <c r="O2" s="28">
        <v>163.1</v>
      </c>
      <c r="P2" s="28">
        <v>59</v>
      </c>
      <c r="Q2" s="28">
        <v>313</v>
      </c>
      <c r="R2" s="28">
        <v>52</v>
      </c>
      <c r="S2" s="28">
        <v>6.01</v>
      </c>
      <c r="W2" s="18">
        <v>0.31882280809319435</v>
      </c>
      <c r="X2" s="19"/>
      <c r="Y2" s="20">
        <v>1960</v>
      </c>
      <c r="Z2" s="21" t="s">
        <v>156</v>
      </c>
      <c r="AA2" s="21" t="s">
        <v>157</v>
      </c>
      <c r="AB2" s="19"/>
    </row>
    <row r="3" spans="1:28" ht="19.5" thickBot="1" x14ac:dyDescent="0.35">
      <c r="A3" s="20">
        <v>1960</v>
      </c>
      <c r="B3" s="32" t="s">
        <v>904</v>
      </c>
      <c r="C3" s="36" t="s">
        <v>160</v>
      </c>
      <c r="D3" s="28">
        <v>18</v>
      </c>
      <c r="E3" s="28">
        <v>3</v>
      </c>
      <c r="F3" s="32">
        <v>1123</v>
      </c>
      <c r="G3" s="28">
        <v>137</v>
      </c>
      <c r="I3" s="35">
        <v>74.86</v>
      </c>
      <c r="J3" s="51">
        <v>62.388888888888886</v>
      </c>
      <c r="K3" s="20">
        <v>1960</v>
      </c>
      <c r="L3" s="20">
        <v>1960</v>
      </c>
      <c r="M3" s="21" t="s">
        <v>144</v>
      </c>
      <c r="N3" s="22" t="s">
        <v>145</v>
      </c>
      <c r="O3" s="28">
        <v>159.5</v>
      </c>
      <c r="P3" s="28">
        <v>42</v>
      </c>
      <c r="Q3" s="28">
        <v>359</v>
      </c>
      <c r="R3" s="28">
        <v>51</v>
      </c>
      <c r="S3" s="28">
        <v>7.03</v>
      </c>
      <c r="W3" s="18">
        <v>0.31974921630094044</v>
      </c>
      <c r="X3" s="19"/>
      <c r="Y3" s="20">
        <v>1961</v>
      </c>
      <c r="Z3" s="21" t="s">
        <v>154</v>
      </c>
      <c r="AA3" s="21" t="s">
        <v>155</v>
      </c>
      <c r="AB3" s="19"/>
    </row>
    <row r="4" spans="1:28" x14ac:dyDescent="0.3">
      <c r="A4" s="20">
        <v>1960</v>
      </c>
      <c r="B4" s="21" t="s">
        <v>159</v>
      </c>
      <c r="C4" s="36" t="s">
        <v>1019</v>
      </c>
      <c r="D4" s="28">
        <v>14</v>
      </c>
      <c r="E4" s="28">
        <v>1</v>
      </c>
      <c r="F4" s="32">
        <v>755</v>
      </c>
      <c r="G4" s="28">
        <v>128</v>
      </c>
      <c r="I4" s="35">
        <v>58.07</v>
      </c>
      <c r="J4" s="51">
        <v>53.928571428571431</v>
      </c>
      <c r="K4" s="27" t="s">
        <v>156</v>
      </c>
      <c r="L4" s="20">
        <v>1960</v>
      </c>
      <c r="M4" s="21" t="s">
        <v>140</v>
      </c>
      <c r="N4" s="22" t="s">
        <v>952</v>
      </c>
      <c r="O4" s="28">
        <v>256</v>
      </c>
      <c r="P4" s="28">
        <v>95</v>
      </c>
      <c r="Q4" s="28">
        <v>438</v>
      </c>
      <c r="R4" s="28">
        <v>73</v>
      </c>
      <c r="S4" s="25">
        <v>6</v>
      </c>
      <c r="W4" s="18">
        <v>0.28515625</v>
      </c>
      <c r="X4" s="19"/>
      <c r="Y4" s="20">
        <v>1962</v>
      </c>
      <c r="Z4" s="21" t="s">
        <v>860</v>
      </c>
      <c r="AA4" s="21" t="s">
        <v>135</v>
      </c>
      <c r="AB4" s="19"/>
    </row>
    <row r="5" spans="1:28" ht="19.5" thickBot="1" x14ac:dyDescent="0.35">
      <c r="A5" s="20">
        <v>1960</v>
      </c>
      <c r="B5" s="23" t="s">
        <v>156</v>
      </c>
      <c r="C5" s="48" t="s">
        <v>157</v>
      </c>
      <c r="J5" s="51"/>
      <c r="K5" s="37" t="s">
        <v>157</v>
      </c>
      <c r="L5" s="20">
        <v>1960</v>
      </c>
      <c r="M5" s="23" t="s">
        <v>143</v>
      </c>
      <c r="N5" s="33" t="s">
        <v>34</v>
      </c>
      <c r="W5" s="18"/>
      <c r="X5" s="19"/>
      <c r="Y5" s="20">
        <v>1963</v>
      </c>
      <c r="Z5" s="21" t="s">
        <v>152</v>
      </c>
      <c r="AA5" s="21" t="s">
        <v>153</v>
      </c>
      <c r="AB5" s="19"/>
    </row>
    <row r="6" spans="1:28" x14ac:dyDescent="0.3">
      <c r="A6" s="20">
        <v>1961</v>
      </c>
      <c r="B6" s="32" t="s">
        <v>154</v>
      </c>
      <c r="C6" s="36" t="s">
        <v>856</v>
      </c>
      <c r="D6" s="28">
        <v>16</v>
      </c>
      <c r="E6" s="28">
        <v>5</v>
      </c>
      <c r="F6" s="32">
        <v>1070</v>
      </c>
      <c r="G6" s="28" t="s">
        <v>163</v>
      </c>
      <c r="I6" s="35">
        <v>97.27</v>
      </c>
      <c r="J6" s="51">
        <v>66.875</v>
      </c>
      <c r="L6" s="20">
        <v>1961</v>
      </c>
      <c r="M6" s="21" t="s">
        <v>138</v>
      </c>
      <c r="N6" s="22" t="s">
        <v>139</v>
      </c>
      <c r="O6" s="28">
        <v>200</v>
      </c>
      <c r="P6" s="28">
        <v>67</v>
      </c>
      <c r="Q6" s="28">
        <v>365</v>
      </c>
      <c r="R6" s="28">
        <v>60</v>
      </c>
      <c r="S6" s="28">
        <v>6.08</v>
      </c>
      <c r="W6" s="18">
        <v>0.3</v>
      </c>
      <c r="X6" s="19"/>
      <c r="Y6" s="20">
        <v>1964</v>
      </c>
      <c r="Z6" s="21" t="s">
        <v>130</v>
      </c>
      <c r="AA6" s="21" t="s">
        <v>182</v>
      </c>
      <c r="AB6" s="19"/>
    </row>
    <row r="7" spans="1:28" ht="19.5" thickBot="1" x14ac:dyDescent="0.35">
      <c r="A7" s="20">
        <v>1961</v>
      </c>
      <c r="B7" s="32" t="s">
        <v>159</v>
      </c>
      <c r="C7" s="36" t="s">
        <v>1021</v>
      </c>
      <c r="D7" s="28">
        <v>15</v>
      </c>
      <c r="E7" s="28">
        <v>2</v>
      </c>
      <c r="F7" s="32">
        <v>936</v>
      </c>
      <c r="G7" s="28" t="s">
        <v>162</v>
      </c>
      <c r="I7" s="35">
        <v>72</v>
      </c>
      <c r="J7" s="51">
        <v>62.4</v>
      </c>
      <c r="K7" s="20">
        <v>1961</v>
      </c>
      <c r="L7" s="20">
        <v>1961</v>
      </c>
      <c r="M7" s="21" t="s">
        <v>140</v>
      </c>
      <c r="N7" s="22" t="s">
        <v>953</v>
      </c>
      <c r="O7" s="28">
        <v>217</v>
      </c>
      <c r="P7" s="28">
        <v>80</v>
      </c>
      <c r="Q7" s="28">
        <v>377</v>
      </c>
      <c r="R7" s="28">
        <v>59</v>
      </c>
      <c r="S7" s="28">
        <v>6.38</v>
      </c>
      <c r="W7" s="18">
        <v>0.27188940092165897</v>
      </c>
      <c r="X7" s="19"/>
      <c r="Y7" s="20">
        <v>1965</v>
      </c>
      <c r="Z7" s="21" t="s">
        <v>150</v>
      </c>
      <c r="AA7" s="21" t="s">
        <v>151</v>
      </c>
      <c r="AB7" s="19"/>
    </row>
    <row r="8" spans="1:28" x14ac:dyDescent="0.3">
      <c r="A8" s="20">
        <v>1961</v>
      </c>
      <c r="B8" s="32" t="s">
        <v>943</v>
      </c>
      <c r="C8" s="36" t="s">
        <v>948</v>
      </c>
      <c r="D8" s="28">
        <v>17</v>
      </c>
      <c r="E8" s="28">
        <v>3</v>
      </c>
      <c r="F8" s="32">
        <v>1036</v>
      </c>
      <c r="G8" s="28">
        <v>164</v>
      </c>
      <c r="I8" s="35">
        <v>74</v>
      </c>
      <c r="J8" s="51">
        <v>60.941176470588232</v>
      </c>
      <c r="K8" s="27" t="s">
        <v>154</v>
      </c>
      <c r="L8" s="20">
        <v>1961</v>
      </c>
      <c r="M8" s="21" t="s">
        <v>141</v>
      </c>
      <c r="N8" s="22" t="s">
        <v>142</v>
      </c>
      <c r="O8" s="28">
        <v>219.5</v>
      </c>
      <c r="P8" s="28">
        <v>68</v>
      </c>
      <c r="Q8" s="28">
        <v>465</v>
      </c>
      <c r="R8" s="28">
        <v>60</v>
      </c>
      <c r="S8" s="25">
        <v>7.75</v>
      </c>
      <c r="W8" s="18">
        <v>0.27334851936218679</v>
      </c>
      <c r="X8" s="19"/>
      <c r="Y8" s="20">
        <v>1966</v>
      </c>
      <c r="Z8" s="21" t="s">
        <v>184</v>
      </c>
      <c r="AA8" s="21" t="s">
        <v>334</v>
      </c>
      <c r="AB8" s="19"/>
    </row>
    <row r="9" spans="1:28" ht="19.5" thickBot="1" x14ac:dyDescent="0.35">
      <c r="A9" s="20">
        <v>1961</v>
      </c>
      <c r="B9" s="23" t="s">
        <v>154</v>
      </c>
      <c r="C9" s="48" t="s">
        <v>155</v>
      </c>
      <c r="J9" s="51"/>
      <c r="K9" s="37" t="s">
        <v>155</v>
      </c>
      <c r="L9" s="20">
        <v>1961</v>
      </c>
      <c r="M9" s="23" t="s">
        <v>138</v>
      </c>
      <c r="N9" s="33" t="s">
        <v>139</v>
      </c>
      <c r="W9" s="18"/>
      <c r="X9" s="19"/>
      <c r="Y9" s="20">
        <v>1967</v>
      </c>
      <c r="Z9" s="21" t="s">
        <v>146</v>
      </c>
      <c r="AA9" s="21" t="s">
        <v>147</v>
      </c>
      <c r="AB9" s="19"/>
    </row>
    <row r="10" spans="1:28" x14ac:dyDescent="0.3">
      <c r="A10" s="20">
        <v>1962</v>
      </c>
      <c r="B10" s="32" t="s">
        <v>136</v>
      </c>
      <c r="C10" s="36" t="s">
        <v>949</v>
      </c>
      <c r="D10" s="28">
        <v>14</v>
      </c>
      <c r="E10" s="28">
        <v>5</v>
      </c>
      <c r="F10" s="32">
        <v>869</v>
      </c>
      <c r="G10" s="28" t="s">
        <v>166</v>
      </c>
      <c r="I10" s="35">
        <v>96.55</v>
      </c>
      <c r="J10" s="51">
        <v>62.071428571428569</v>
      </c>
      <c r="L10" s="20">
        <v>1962</v>
      </c>
      <c r="M10" s="22" t="s">
        <v>134</v>
      </c>
      <c r="N10" s="22" t="s">
        <v>1022</v>
      </c>
      <c r="O10" s="28">
        <v>415.4</v>
      </c>
      <c r="P10" s="28">
        <v>134</v>
      </c>
      <c r="Q10" s="28">
        <v>892</v>
      </c>
      <c r="R10" s="28">
        <v>84</v>
      </c>
      <c r="S10" s="25">
        <v>10.61</v>
      </c>
      <c r="W10" s="18">
        <v>0.20221473278767454</v>
      </c>
      <c r="X10" s="19"/>
      <c r="Y10" s="20">
        <v>1968</v>
      </c>
      <c r="Z10" s="21" t="s">
        <v>108</v>
      </c>
      <c r="AA10" s="21" t="s">
        <v>109</v>
      </c>
      <c r="AB10" s="19"/>
    </row>
    <row r="11" spans="1:28" ht="19.5" thickBot="1" x14ac:dyDescent="0.35">
      <c r="A11" s="20">
        <v>1962</v>
      </c>
      <c r="B11" s="32" t="s">
        <v>134</v>
      </c>
      <c r="C11" s="36" t="s">
        <v>942</v>
      </c>
      <c r="D11" s="28">
        <v>17</v>
      </c>
      <c r="E11" s="28">
        <v>5</v>
      </c>
      <c r="F11" s="32">
        <v>846</v>
      </c>
      <c r="G11" s="28">
        <v>160</v>
      </c>
      <c r="I11" s="35">
        <v>70.5</v>
      </c>
      <c r="J11" s="51">
        <v>49.764705882352942</v>
      </c>
      <c r="K11" s="20">
        <v>1962</v>
      </c>
      <c r="L11" s="20">
        <v>1962</v>
      </c>
      <c r="M11" s="32" t="s">
        <v>136</v>
      </c>
      <c r="N11" s="36" t="s">
        <v>1023</v>
      </c>
      <c r="O11" s="28">
        <v>178.1</v>
      </c>
      <c r="P11" s="28">
        <v>41</v>
      </c>
      <c r="Q11" s="28">
        <v>537</v>
      </c>
      <c r="R11" s="28">
        <v>55</v>
      </c>
      <c r="S11" s="28">
        <v>9.76</v>
      </c>
      <c r="W11" s="18">
        <v>0.30881527231892197</v>
      </c>
      <c r="X11" s="19"/>
      <c r="Y11" s="20">
        <v>1969</v>
      </c>
      <c r="Z11" s="21" t="s">
        <v>108</v>
      </c>
      <c r="AA11" s="21" t="s">
        <v>109</v>
      </c>
      <c r="AB11" s="19"/>
    </row>
    <row r="12" spans="1:28" x14ac:dyDescent="0.3">
      <c r="A12" s="20">
        <v>1962</v>
      </c>
      <c r="B12" s="32" t="s">
        <v>165</v>
      </c>
      <c r="C12" s="36" t="s">
        <v>160</v>
      </c>
      <c r="D12" s="28">
        <v>19</v>
      </c>
      <c r="E12" s="28">
        <v>4</v>
      </c>
      <c r="F12" s="32">
        <v>944</v>
      </c>
      <c r="G12" s="28" t="s">
        <v>164</v>
      </c>
      <c r="I12" s="35">
        <v>62.93</v>
      </c>
      <c r="J12" s="51">
        <v>49.684210526315788</v>
      </c>
      <c r="K12" s="27" t="s">
        <v>134</v>
      </c>
      <c r="L12" s="20">
        <v>1962</v>
      </c>
      <c r="N12" s="49"/>
      <c r="W12" s="54"/>
      <c r="X12" s="19"/>
      <c r="Y12" s="55"/>
      <c r="Z12" s="19"/>
      <c r="AA12" s="19"/>
      <c r="AB12" s="19"/>
    </row>
    <row r="13" spans="1:28" ht="19.5" thickBot="1" x14ac:dyDescent="0.35">
      <c r="A13" s="20">
        <v>1962</v>
      </c>
      <c r="B13" s="23" t="s">
        <v>136</v>
      </c>
      <c r="C13" s="48" t="s">
        <v>137</v>
      </c>
      <c r="J13" s="51"/>
      <c r="K13" s="37" t="s">
        <v>135</v>
      </c>
      <c r="L13" s="20">
        <v>1962</v>
      </c>
      <c r="M13" s="23" t="s">
        <v>136</v>
      </c>
      <c r="N13" s="33" t="s">
        <v>137</v>
      </c>
      <c r="W13" s="54"/>
      <c r="Y13" s="44"/>
    </row>
    <row r="14" spans="1:28" x14ac:dyDescent="0.3">
      <c r="A14" s="20">
        <v>1963</v>
      </c>
      <c r="B14" s="32" t="s">
        <v>152</v>
      </c>
      <c r="C14" s="36" t="s">
        <v>153</v>
      </c>
      <c r="D14" s="28">
        <v>18</v>
      </c>
      <c r="E14" s="28">
        <v>8</v>
      </c>
      <c r="F14" s="32">
        <v>1009</v>
      </c>
      <c r="G14" s="28" t="s">
        <v>171</v>
      </c>
      <c r="I14" s="35">
        <v>100.9</v>
      </c>
      <c r="J14" s="51">
        <v>56.055555555555557</v>
      </c>
      <c r="L14" s="20">
        <v>1963</v>
      </c>
      <c r="M14" s="22" t="s">
        <v>128</v>
      </c>
      <c r="N14" s="22" t="s">
        <v>129</v>
      </c>
      <c r="O14" s="28">
        <v>177.3</v>
      </c>
      <c r="P14" s="28">
        <v>50</v>
      </c>
      <c r="Q14" s="28">
        <v>390</v>
      </c>
      <c r="R14" s="28">
        <v>62</v>
      </c>
      <c r="S14" s="28">
        <v>6.29</v>
      </c>
      <c r="W14" s="18">
        <v>0.34968979131415678</v>
      </c>
    </row>
    <row r="15" spans="1:28" ht="19.5" thickBot="1" x14ac:dyDescent="0.35">
      <c r="A15" s="20">
        <v>1963</v>
      </c>
      <c r="B15" s="32" t="s">
        <v>170</v>
      </c>
      <c r="C15" s="36" t="s">
        <v>169</v>
      </c>
      <c r="D15" s="28">
        <v>13</v>
      </c>
      <c r="E15" s="28">
        <v>6</v>
      </c>
      <c r="F15" s="32">
        <v>700</v>
      </c>
      <c r="G15" s="28" t="s">
        <v>474</v>
      </c>
      <c r="I15" s="35">
        <v>100</v>
      </c>
      <c r="J15" s="51">
        <v>53.846153846153847</v>
      </c>
      <c r="K15" s="20">
        <v>1963</v>
      </c>
      <c r="L15" s="20">
        <v>1963</v>
      </c>
      <c r="M15" s="22" t="s">
        <v>132</v>
      </c>
      <c r="N15" s="22" t="s">
        <v>133</v>
      </c>
      <c r="O15" s="28">
        <v>220.1</v>
      </c>
      <c r="P15" s="28">
        <v>59</v>
      </c>
      <c r="Q15" s="28">
        <v>506</v>
      </c>
      <c r="R15" s="28">
        <v>65</v>
      </c>
      <c r="S15" s="28">
        <v>7.78</v>
      </c>
      <c r="W15" s="18">
        <v>0.29532030895047706</v>
      </c>
    </row>
    <row r="16" spans="1:28" x14ac:dyDescent="0.3">
      <c r="A16" s="20">
        <v>1963</v>
      </c>
      <c r="B16" s="32" t="s">
        <v>168</v>
      </c>
      <c r="C16" s="36" t="s">
        <v>167</v>
      </c>
      <c r="D16" s="28">
        <v>12</v>
      </c>
      <c r="E16" s="28">
        <v>2</v>
      </c>
      <c r="F16" s="32">
        <v>749</v>
      </c>
      <c r="G16" s="28">
        <v>136</v>
      </c>
      <c r="I16" s="35">
        <v>74.900000000000006</v>
      </c>
      <c r="J16" s="51">
        <v>62.416666666666664</v>
      </c>
      <c r="K16" s="27" t="s">
        <v>152</v>
      </c>
      <c r="L16" s="20">
        <v>1963</v>
      </c>
      <c r="M16" s="22" t="s">
        <v>108</v>
      </c>
      <c r="N16" s="22" t="s">
        <v>109</v>
      </c>
      <c r="O16" s="28">
        <v>225.1</v>
      </c>
      <c r="P16" s="28">
        <v>31</v>
      </c>
      <c r="Q16" s="28">
        <v>742</v>
      </c>
      <c r="R16" s="28">
        <v>63</v>
      </c>
      <c r="S16" s="28">
        <v>11.77</v>
      </c>
      <c r="W16" s="18">
        <v>0.27987561083962686</v>
      </c>
    </row>
    <row r="17" spans="1:25" ht="19.5" thickBot="1" x14ac:dyDescent="0.35">
      <c r="A17" s="20">
        <v>1963</v>
      </c>
      <c r="B17" s="23" t="s">
        <v>152</v>
      </c>
      <c r="C17" s="48" t="s">
        <v>153</v>
      </c>
      <c r="J17" s="51"/>
      <c r="K17" s="37" t="s">
        <v>153</v>
      </c>
      <c r="L17" s="20">
        <v>1963</v>
      </c>
      <c r="M17" s="33" t="s">
        <v>128</v>
      </c>
      <c r="N17" s="33" t="s">
        <v>129</v>
      </c>
      <c r="W17" s="54"/>
    </row>
    <row r="18" spans="1:25" x14ac:dyDescent="0.3">
      <c r="A18" s="20">
        <v>1964</v>
      </c>
      <c r="B18" s="32" t="s">
        <v>172</v>
      </c>
      <c r="C18" s="36" t="s">
        <v>1024</v>
      </c>
      <c r="D18" s="28">
        <v>13</v>
      </c>
      <c r="E18" s="28">
        <v>4</v>
      </c>
      <c r="F18" s="32">
        <v>634</v>
      </c>
      <c r="G18" s="28">
        <v>91</v>
      </c>
      <c r="I18" s="35">
        <v>70.44</v>
      </c>
      <c r="J18" s="51">
        <v>48.769230769230766</v>
      </c>
      <c r="L18" s="20">
        <v>1964</v>
      </c>
      <c r="M18" s="22" t="s">
        <v>128</v>
      </c>
      <c r="N18" s="22" t="s">
        <v>129</v>
      </c>
      <c r="O18" s="28">
        <v>149</v>
      </c>
      <c r="P18" s="28">
        <v>48</v>
      </c>
      <c r="Q18" s="28">
        <v>290</v>
      </c>
      <c r="R18" s="28">
        <v>53</v>
      </c>
      <c r="S18" s="28">
        <v>5.47</v>
      </c>
      <c r="W18" s="18">
        <v>0.35570469798657717</v>
      </c>
    </row>
    <row r="19" spans="1:25" ht="19.5" thickBot="1" x14ac:dyDescent="0.35">
      <c r="A19" s="20">
        <v>1964</v>
      </c>
      <c r="B19" s="32" t="s">
        <v>150</v>
      </c>
      <c r="C19" s="36" t="s">
        <v>950</v>
      </c>
      <c r="D19" s="28">
        <v>16</v>
      </c>
      <c r="E19" s="28">
        <v>4</v>
      </c>
      <c r="F19" s="32">
        <v>776</v>
      </c>
      <c r="G19" s="28" t="s">
        <v>175</v>
      </c>
      <c r="I19" s="35">
        <v>64.66</v>
      </c>
      <c r="J19" s="51">
        <v>48.5</v>
      </c>
      <c r="K19" s="20">
        <v>1964</v>
      </c>
      <c r="L19" s="20">
        <v>1964</v>
      </c>
      <c r="M19" s="22" t="s">
        <v>130</v>
      </c>
      <c r="N19" s="22" t="s">
        <v>951</v>
      </c>
      <c r="O19" s="28">
        <v>253.2</v>
      </c>
      <c r="P19" s="28">
        <v>81</v>
      </c>
      <c r="Q19" s="28">
        <v>556</v>
      </c>
      <c r="R19" s="28">
        <v>64</v>
      </c>
      <c r="S19" s="28">
        <v>8.68</v>
      </c>
      <c r="W19" s="18">
        <v>0.25276461295418645</v>
      </c>
    </row>
    <row r="20" spans="1:25" x14ac:dyDescent="0.3">
      <c r="A20" s="20">
        <v>1964</v>
      </c>
      <c r="B20" s="32" t="s">
        <v>174</v>
      </c>
      <c r="C20" s="36" t="s">
        <v>1025</v>
      </c>
      <c r="D20" s="28">
        <v>15</v>
      </c>
      <c r="E20" s="28">
        <v>2</v>
      </c>
      <c r="F20" s="32">
        <v>713</v>
      </c>
      <c r="G20" s="28">
        <v>153</v>
      </c>
      <c r="I20" s="35">
        <v>54.84</v>
      </c>
      <c r="J20" s="51">
        <v>47.533333333333331</v>
      </c>
      <c r="K20" s="27" t="s">
        <v>130</v>
      </c>
      <c r="L20" s="20">
        <v>1964</v>
      </c>
      <c r="M20" s="22" t="s">
        <v>131</v>
      </c>
      <c r="N20" s="22" t="s">
        <v>129</v>
      </c>
      <c r="O20" s="28">
        <v>168.2</v>
      </c>
      <c r="P20" s="28">
        <v>64</v>
      </c>
      <c r="Q20" s="28">
        <v>306</v>
      </c>
      <c r="R20" s="28">
        <v>55</v>
      </c>
      <c r="S20" s="25">
        <v>5.56</v>
      </c>
      <c r="W20" s="18">
        <v>0.32699167657550537</v>
      </c>
    </row>
    <row r="21" spans="1:25" ht="19.5" thickBot="1" x14ac:dyDescent="0.35">
      <c r="A21" s="20">
        <v>1964</v>
      </c>
      <c r="B21" s="23" t="s">
        <v>172</v>
      </c>
      <c r="C21" s="48" t="s">
        <v>45</v>
      </c>
      <c r="J21" s="51"/>
      <c r="K21" s="37" t="s">
        <v>905</v>
      </c>
      <c r="L21" s="20">
        <v>1964</v>
      </c>
      <c r="M21" s="33" t="s">
        <v>128</v>
      </c>
      <c r="N21" s="33" t="s">
        <v>129</v>
      </c>
      <c r="W21" s="18"/>
    </row>
    <row r="22" spans="1:25" x14ac:dyDescent="0.3">
      <c r="A22" s="20">
        <v>1965</v>
      </c>
      <c r="B22" s="32" t="s">
        <v>150</v>
      </c>
      <c r="C22" s="36" t="s">
        <v>944</v>
      </c>
      <c r="D22" s="28">
        <v>16</v>
      </c>
      <c r="E22" s="28">
        <v>3</v>
      </c>
      <c r="F22" s="32">
        <v>914</v>
      </c>
      <c r="G22" s="28" t="s">
        <v>180</v>
      </c>
      <c r="I22" s="35">
        <v>70.3</v>
      </c>
      <c r="J22" s="51">
        <v>57.125</v>
      </c>
      <c r="L22" s="20">
        <v>1965</v>
      </c>
      <c r="M22" s="22" t="s">
        <v>123</v>
      </c>
      <c r="N22" s="22" t="s">
        <v>124</v>
      </c>
      <c r="O22" s="28">
        <v>210</v>
      </c>
      <c r="P22" s="28">
        <v>71</v>
      </c>
      <c r="Q22" s="28">
        <v>461</v>
      </c>
      <c r="R22" s="28">
        <v>55</v>
      </c>
      <c r="S22" s="28">
        <v>8.3840000000000003</v>
      </c>
      <c r="W22" s="18">
        <v>0.26190476190476192</v>
      </c>
      <c r="Y22" s="67"/>
    </row>
    <row r="23" spans="1:25" ht="19.5" thickBot="1" x14ac:dyDescent="0.35">
      <c r="A23" s="20">
        <v>1965</v>
      </c>
      <c r="B23" s="32" t="s">
        <v>179</v>
      </c>
      <c r="C23" s="21" t="s">
        <v>155</v>
      </c>
      <c r="D23" s="28">
        <v>14</v>
      </c>
      <c r="E23" s="28">
        <v>4</v>
      </c>
      <c r="F23" s="32">
        <v>614</v>
      </c>
      <c r="G23" s="28" t="s">
        <v>178</v>
      </c>
      <c r="I23" s="35">
        <v>61.4</v>
      </c>
      <c r="J23" s="51">
        <v>43.857142857142854</v>
      </c>
      <c r="K23" s="20">
        <v>1965</v>
      </c>
      <c r="L23" s="20">
        <v>1965</v>
      </c>
      <c r="M23" s="32" t="s">
        <v>125</v>
      </c>
      <c r="N23" s="36" t="s">
        <v>954</v>
      </c>
      <c r="O23" s="28">
        <v>230</v>
      </c>
      <c r="P23" s="28">
        <v>83</v>
      </c>
      <c r="Q23" s="28">
        <v>472</v>
      </c>
      <c r="R23" s="28">
        <v>53</v>
      </c>
      <c r="S23" s="25">
        <v>8.9</v>
      </c>
      <c r="W23" s="18">
        <v>0.23043478260869565</v>
      </c>
      <c r="Y23" s="67"/>
    </row>
    <row r="24" spans="1:25" x14ac:dyDescent="0.3">
      <c r="A24" s="20">
        <v>1965</v>
      </c>
      <c r="B24" s="32" t="s">
        <v>177</v>
      </c>
      <c r="C24" s="36" t="s">
        <v>63</v>
      </c>
      <c r="D24" s="28">
        <v>18</v>
      </c>
      <c r="E24" s="28">
        <v>3</v>
      </c>
      <c r="F24" s="32">
        <v>775</v>
      </c>
      <c r="G24" s="28" t="s">
        <v>176</v>
      </c>
      <c r="I24" s="35">
        <v>51.66</v>
      </c>
      <c r="J24" s="51">
        <v>43.055555555555557</v>
      </c>
      <c r="K24" s="27" t="s">
        <v>150</v>
      </c>
      <c r="L24" s="20">
        <v>1965</v>
      </c>
      <c r="M24" s="22" t="s">
        <v>126</v>
      </c>
      <c r="N24" s="22" t="s">
        <v>127</v>
      </c>
      <c r="O24" s="28">
        <v>260.2</v>
      </c>
      <c r="P24" s="28">
        <v>70</v>
      </c>
      <c r="Q24" s="28">
        <v>691</v>
      </c>
      <c r="R24" s="28">
        <v>66</v>
      </c>
      <c r="S24" s="25">
        <v>10.46</v>
      </c>
      <c r="W24" s="18">
        <v>0.25365103766333591</v>
      </c>
    </row>
    <row r="25" spans="1:25" ht="19.5" thickBot="1" x14ac:dyDescent="0.35">
      <c r="A25" s="20">
        <v>1965</v>
      </c>
      <c r="B25" s="23" t="s">
        <v>150</v>
      </c>
      <c r="C25" s="48" t="s">
        <v>151</v>
      </c>
      <c r="J25" s="51"/>
      <c r="K25" s="37" t="s">
        <v>151</v>
      </c>
      <c r="L25" s="20">
        <v>1965</v>
      </c>
      <c r="M25" s="33" t="s">
        <v>125</v>
      </c>
      <c r="N25" s="33" t="s">
        <v>109</v>
      </c>
      <c r="W25" s="54"/>
    </row>
    <row r="26" spans="1:25" x14ac:dyDescent="0.3">
      <c r="A26" s="20">
        <v>1966</v>
      </c>
      <c r="B26" s="32" t="s">
        <v>148</v>
      </c>
      <c r="C26" s="36" t="s">
        <v>947</v>
      </c>
      <c r="D26" s="28">
        <v>14</v>
      </c>
      <c r="E26" s="28">
        <v>4</v>
      </c>
      <c r="F26" s="32">
        <v>742</v>
      </c>
      <c r="G26" s="28" t="s">
        <v>185</v>
      </c>
      <c r="I26" s="35">
        <v>74.2</v>
      </c>
      <c r="J26" s="51">
        <v>53</v>
      </c>
      <c r="L26" s="20">
        <v>1966</v>
      </c>
      <c r="M26" s="22" t="s">
        <v>119</v>
      </c>
      <c r="N26" s="22" t="s">
        <v>120</v>
      </c>
      <c r="O26" s="28">
        <v>130</v>
      </c>
      <c r="P26" s="28">
        <v>24</v>
      </c>
      <c r="Q26" s="28">
        <v>389</v>
      </c>
      <c r="R26" s="28">
        <v>60</v>
      </c>
      <c r="S26" s="28">
        <v>6.48</v>
      </c>
      <c r="W26" s="18">
        <v>0.46153846153846156</v>
      </c>
    </row>
    <row r="27" spans="1:25" ht="19.5" thickBot="1" x14ac:dyDescent="0.35">
      <c r="A27" s="20">
        <v>1966</v>
      </c>
      <c r="B27" s="32" t="s">
        <v>184</v>
      </c>
      <c r="C27" s="36" t="s">
        <v>945</v>
      </c>
      <c r="D27" s="28">
        <v>13</v>
      </c>
      <c r="E27" s="28">
        <v>7</v>
      </c>
      <c r="F27" s="32">
        <v>668</v>
      </c>
      <c r="G27" s="28" t="s">
        <v>178</v>
      </c>
      <c r="I27" s="35">
        <v>111.33</v>
      </c>
      <c r="J27" s="51">
        <v>51.384615384615387</v>
      </c>
      <c r="K27" s="20">
        <v>1966</v>
      </c>
      <c r="L27" s="20">
        <v>1966</v>
      </c>
      <c r="M27" s="22" t="s">
        <v>121</v>
      </c>
      <c r="N27" s="22" t="s">
        <v>405</v>
      </c>
      <c r="O27" s="28">
        <v>167.5</v>
      </c>
      <c r="P27" s="28">
        <v>54</v>
      </c>
      <c r="Q27" s="28">
        <v>325</v>
      </c>
      <c r="R27" s="28">
        <v>57</v>
      </c>
      <c r="S27" s="25">
        <v>5.7</v>
      </c>
      <c r="W27" s="18">
        <v>0.34029850746268658</v>
      </c>
    </row>
    <row r="28" spans="1:25" x14ac:dyDescent="0.3">
      <c r="A28" s="20">
        <v>1966</v>
      </c>
      <c r="B28" s="32" t="s">
        <v>183</v>
      </c>
      <c r="C28" s="36" t="s">
        <v>182</v>
      </c>
      <c r="D28" s="28">
        <v>12</v>
      </c>
      <c r="E28" s="28">
        <v>5</v>
      </c>
      <c r="F28" s="32">
        <v>611</v>
      </c>
      <c r="G28" s="28" t="s">
        <v>181</v>
      </c>
      <c r="I28" s="35">
        <v>87.28</v>
      </c>
      <c r="J28" s="51">
        <v>50.916666666666664</v>
      </c>
      <c r="K28" s="27" t="s">
        <v>184</v>
      </c>
      <c r="L28" s="20">
        <v>1966</v>
      </c>
      <c r="M28" s="22" t="s">
        <v>122</v>
      </c>
      <c r="N28" s="22" t="s">
        <v>334</v>
      </c>
      <c r="O28" s="28">
        <v>203</v>
      </c>
      <c r="P28" s="28">
        <v>70</v>
      </c>
      <c r="Q28" s="28">
        <v>374</v>
      </c>
      <c r="R28" s="28">
        <v>55</v>
      </c>
      <c r="S28" s="25">
        <v>6.8</v>
      </c>
      <c r="W28" s="18">
        <v>0.27093596059113301</v>
      </c>
    </row>
    <row r="29" spans="1:25" ht="19.5" thickBot="1" x14ac:dyDescent="0.35">
      <c r="A29" s="20">
        <v>1966</v>
      </c>
      <c r="B29" s="23" t="s">
        <v>148</v>
      </c>
      <c r="C29" s="48" t="s">
        <v>149</v>
      </c>
      <c r="J29" s="51"/>
      <c r="K29" s="37" t="s">
        <v>334</v>
      </c>
      <c r="L29" s="20">
        <v>1966</v>
      </c>
      <c r="M29" s="33" t="s">
        <v>119</v>
      </c>
      <c r="N29" s="33" t="s">
        <v>120</v>
      </c>
      <c r="W29" s="18"/>
    </row>
    <row r="30" spans="1:25" x14ac:dyDescent="0.3">
      <c r="A30" s="20">
        <v>1967</v>
      </c>
      <c r="B30" s="32" t="s">
        <v>146</v>
      </c>
      <c r="C30" s="36" t="s">
        <v>946</v>
      </c>
      <c r="D30" s="28">
        <v>16</v>
      </c>
      <c r="E30" s="28">
        <v>2</v>
      </c>
      <c r="F30" s="32">
        <v>815</v>
      </c>
      <c r="G30" s="28">
        <v>127</v>
      </c>
      <c r="I30" s="35">
        <v>58.28</v>
      </c>
      <c r="J30" s="51">
        <v>50.9375</v>
      </c>
      <c r="L30" s="20">
        <v>1967</v>
      </c>
      <c r="M30" s="22" t="s">
        <v>114</v>
      </c>
      <c r="N30" s="22" t="s">
        <v>1026</v>
      </c>
      <c r="O30" s="28">
        <v>211</v>
      </c>
      <c r="P30" s="28">
        <v>47</v>
      </c>
      <c r="Q30" s="28">
        <v>520</v>
      </c>
      <c r="R30" s="28">
        <v>54</v>
      </c>
      <c r="S30" s="28">
        <v>9.6199999999999992</v>
      </c>
      <c r="W30" s="18">
        <v>0.25592417061611372</v>
      </c>
    </row>
    <row r="31" spans="1:25" ht="19.5" thickBot="1" x14ac:dyDescent="0.35">
      <c r="A31" s="20">
        <v>1967</v>
      </c>
      <c r="B31" s="32" t="s">
        <v>189</v>
      </c>
      <c r="C31" s="36" t="s">
        <v>188</v>
      </c>
      <c r="D31" s="28">
        <v>12</v>
      </c>
      <c r="E31" s="28">
        <v>1</v>
      </c>
      <c r="F31" s="32">
        <v>541</v>
      </c>
      <c r="G31" s="28">
        <v>86</v>
      </c>
      <c r="I31" s="35">
        <v>49.18</v>
      </c>
      <c r="J31" s="51">
        <v>45.083333333333336</v>
      </c>
      <c r="K31" s="20">
        <v>1967</v>
      </c>
      <c r="L31" s="20">
        <v>1967</v>
      </c>
      <c r="M31" s="22" t="s">
        <v>115</v>
      </c>
      <c r="N31" s="22" t="s">
        <v>116</v>
      </c>
      <c r="O31" s="28">
        <v>213</v>
      </c>
      <c r="P31" s="28">
        <v>75</v>
      </c>
      <c r="Q31" s="28">
        <v>488</v>
      </c>
      <c r="R31" s="28">
        <v>50</v>
      </c>
      <c r="S31" s="28">
        <v>9.76</v>
      </c>
      <c r="W31" s="18">
        <v>0.23474178403755869</v>
      </c>
    </row>
    <row r="32" spans="1:25" x14ac:dyDescent="0.3">
      <c r="A32" s="20">
        <v>1967</v>
      </c>
      <c r="B32" s="32" t="s">
        <v>187</v>
      </c>
      <c r="C32" s="36" t="s">
        <v>186</v>
      </c>
      <c r="D32" s="28">
        <v>14</v>
      </c>
      <c r="E32" s="28">
        <v>2</v>
      </c>
      <c r="F32" s="32">
        <v>630</v>
      </c>
      <c r="G32" s="28">
        <v>122</v>
      </c>
      <c r="I32" s="35">
        <v>52.5</v>
      </c>
      <c r="J32" s="51">
        <v>45</v>
      </c>
      <c r="K32" s="27" t="s">
        <v>146</v>
      </c>
      <c r="L32" s="20">
        <v>1967</v>
      </c>
      <c r="M32" s="22" t="s">
        <v>117</v>
      </c>
      <c r="N32" s="22" t="s">
        <v>118</v>
      </c>
      <c r="O32" s="28">
        <v>167.3</v>
      </c>
      <c r="P32" s="28">
        <v>74</v>
      </c>
      <c r="Q32" s="28">
        <v>311</v>
      </c>
      <c r="R32" s="28">
        <v>47</v>
      </c>
      <c r="S32" s="28">
        <v>6.61</v>
      </c>
      <c r="W32" s="18">
        <v>0.2809324566646742</v>
      </c>
    </row>
    <row r="33" spans="1:23" ht="19.5" thickBot="1" x14ac:dyDescent="0.35">
      <c r="A33" s="20">
        <v>1967</v>
      </c>
      <c r="B33" s="23" t="s">
        <v>146</v>
      </c>
      <c r="C33" s="48" t="s">
        <v>147</v>
      </c>
      <c r="J33" s="51"/>
      <c r="K33" s="37" t="s">
        <v>147</v>
      </c>
      <c r="L33" s="20">
        <v>1967</v>
      </c>
      <c r="M33" s="33" t="s">
        <v>117</v>
      </c>
      <c r="N33" s="22" t="s">
        <v>118</v>
      </c>
      <c r="W33" s="18"/>
    </row>
    <row r="34" spans="1:23" x14ac:dyDescent="0.3">
      <c r="A34" s="20">
        <v>1968</v>
      </c>
      <c r="B34" s="36" t="s">
        <v>108</v>
      </c>
      <c r="C34" s="36" t="s">
        <v>1017</v>
      </c>
      <c r="D34" s="28">
        <v>20</v>
      </c>
      <c r="E34" s="28">
        <v>5</v>
      </c>
      <c r="F34" s="32">
        <v>1061</v>
      </c>
      <c r="G34" s="28">
        <v>131</v>
      </c>
      <c r="I34" s="35">
        <v>70.73</v>
      </c>
      <c r="J34" s="51">
        <v>53.05</v>
      </c>
      <c r="L34" s="20">
        <v>1968</v>
      </c>
      <c r="M34" s="22" t="s">
        <v>1018</v>
      </c>
      <c r="N34" s="22" t="s">
        <v>109</v>
      </c>
      <c r="O34" s="28">
        <v>310.3</v>
      </c>
      <c r="P34" s="28">
        <v>102</v>
      </c>
      <c r="Q34" s="28">
        <v>668</v>
      </c>
      <c r="R34" s="28">
        <v>75</v>
      </c>
      <c r="S34" s="25">
        <v>8.9</v>
      </c>
      <c r="W34" s="18">
        <v>0.24170157911698356</v>
      </c>
    </row>
    <row r="35" spans="1:23" ht="19.5" thickBot="1" x14ac:dyDescent="0.35">
      <c r="A35" s="20">
        <v>1968</v>
      </c>
      <c r="B35" s="32" t="s">
        <v>190</v>
      </c>
      <c r="C35" s="36" t="s">
        <v>173</v>
      </c>
      <c r="D35" s="28">
        <v>13</v>
      </c>
      <c r="E35" s="28">
        <v>4</v>
      </c>
      <c r="F35" s="32">
        <v>751</v>
      </c>
      <c r="G35" s="28" t="s">
        <v>191</v>
      </c>
      <c r="I35" s="35">
        <v>83.44</v>
      </c>
      <c r="J35" s="51">
        <v>57.769230769230766</v>
      </c>
      <c r="K35" s="20">
        <v>1968</v>
      </c>
      <c r="L35" s="20">
        <v>1968</v>
      </c>
      <c r="M35" s="22" t="s">
        <v>111</v>
      </c>
      <c r="N35" s="22" t="s">
        <v>112</v>
      </c>
      <c r="O35" s="28">
        <v>218.2</v>
      </c>
      <c r="P35" s="28">
        <v>68</v>
      </c>
      <c r="Q35" s="28">
        <v>526</v>
      </c>
      <c r="R35" s="28">
        <v>60</v>
      </c>
      <c r="S35" s="28">
        <v>8.76</v>
      </c>
      <c r="W35" s="18">
        <v>0.27497708524289644</v>
      </c>
    </row>
    <row r="36" spans="1:23" x14ac:dyDescent="0.3">
      <c r="A36" s="20">
        <v>1968</v>
      </c>
      <c r="B36" s="32"/>
      <c r="C36" s="66"/>
      <c r="J36" s="51"/>
      <c r="K36" s="27" t="s">
        <v>108</v>
      </c>
      <c r="L36" s="20">
        <v>1968</v>
      </c>
      <c r="M36" s="22"/>
      <c r="N36" s="66"/>
      <c r="Q36" s="32"/>
      <c r="S36" s="32"/>
      <c r="T36" s="35"/>
      <c r="U36" s="40"/>
      <c r="W36" s="18"/>
    </row>
    <row r="37" spans="1:23" ht="19.5" thickBot="1" x14ac:dyDescent="0.35">
      <c r="A37" s="20">
        <v>1968</v>
      </c>
      <c r="B37" s="23" t="s">
        <v>190</v>
      </c>
      <c r="C37" s="48" t="s">
        <v>173</v>
      </c>
      <c r="J37" s="51"/>
      <c r="K37" s="37" t="s">
        <v>109</v>
      </c>
      <c r="L37" s="20">
        <v>1968</v>
      </c>
      <c r="M37" s="33" t="s">
        <v>113</v>
      </c>
      <c r="N37" s="33" t="s">
        <v>112</v>
      </c>
      <c r="W37" s="18"/>
    </row>
    <row r="38" spans="1:23" x14ac:dyDescent="0.3">
      <c r="A38" s="20">
        <v>1969</v>
      </c>
      <c r="B38" s="36" t="s">
        <v>108</v>
      </c>
      <c r="C38" s="36" t="s">
        <v>1027</v>
      </c>
      <c r="D38" s="28">
        <v>25</v>
      </c>
      <c r="E38" s="28">
        <v>6</v>
      </c>
      <c r="F38" s="32">
        <v>1038</v>
      </c>
      <c r="G38" s="28">
        <v>116</v>
      </c>
      <c r="I38" s="35">
        <v>54.63</v>
      </c>
      <c r="J38" s="51">
        <v>41.52</v>
      </c>
      <c r="L38" s="20">
        <v>1969</v>
      </c>
      <c r="M38" s="22" t="s">
        <v>1018</v>
      </c>
      <c r="N38" s="22" t="s">
        <v>109</v>
      </c>
      <c r="O38" s="28">
        <v>435.3</v>
      </c>
      <c r="P38" s="28">
        <v>138</v>
      </c>
      <c r="Q38" s="28">
        <v>1019</v>
      </c>
      <c r="R38" s="28">
        <v>91</v>
      </c>
      <c r="S38" s="25">
        <v>11.197802197802197</v>
      </c>
      <c r="W38" s="18">
        <v>0.20905122903744544</v>
      </c>
    </row>
    <row r="39" spans="1:23" ht="19.5" thickBot="1" x14ac:dyDescent="0.35">
      <c r="A39" s="20">
        <v>1969</v>
      </c>
      <c r="B39" s="36"/>
      <c r="C39" s="49" t="s">
        <v>110</v>
      </c>
      <c r="J39" s="51"/>
      <c r="K39" s="68">
        <v>1969</v>
      </c>
      <c r="L39" s="20">
        <v>1969</v>
      </c>
      <c r="M39" s="22"/>
      <c r="N39" s="49" t="s">
        <v>110</v>
      </c>
      <c r="W39" s="54"/>
    </row>
    <row r="40" spans="1:23" x14ac:dyDescent="0.3">
      <c r="A40" s="20">
        <v>1969</v>
      </c>
      <c r="B40" s="36"/>
      <c r="C40" s="36"/>
      <c r="J40" s="51"/>
      <c r="K40" s="27" t="s">
        <v>108</v>
      </c>
      <c r="L40" s="20">
        <v>1969</v>
      </c>
      <c r="M40" s="22"/>
      <c r="N40" s="22"/>
      <c r="W40" s="54"/>
    </row>
    <row r="41" spans="1:23" ht="19.5" thickBot="1" x14ac:dyDescent="0.35">
      <c r="A41" s="20">
        <v>1969</v>
      </c>
      <c r="B41" s="48" t="s">
        <v>108</v>
      </c>
      <c r="C41" s="48" t="s">
        <v>109</v>
      </c>
      <c r="J41" s="51"/>
      <c r="K41" s="37" t="s">
        <v>109</v>
      </c>
      <c r="L41" s="20">
        <v>1969</v>
      </c>
      <c r="M41" s="33" t="s">
        <v>108</v>
      </c>
      <c r="N41" s="22" t="s">
        <v>109</v>
      </c>
      <c r="W41" s="54"/>
    </row>
    <row r="42" spans="1:23" x14ac:dyDescent="0.3">
      <c r="A42" s="20"/>
      <c r="J42" s="40"/>
    </row>
    <row r="43" spans="1:23" x14ac:dyDescent="0.3">
      <c r="A43" s="20"/>
      <c r="J43" s="40"/>
      <c r="N43" s="22"/>
      <c r="W43" s="25"/>
    </row>
    <row r="44" spans="1:23" x14ac:dyDescent="0.3">
      <c r="A44" s="20"/>
      <c r="J44" s="40"/>
      <c r="N44" s="22"/>
      <c r="W44" s="25"/>
    </row>
    <row r="45" spans="1:23" x14ac:dyDescent="0.3">
      <c r="A45" s="20"/>
      <c r="J45" s="40"/>
    </row>
    <row r="46" spans="1:23" x14ac:dyDescent="0.3">
      <c r="A46" s="20"/>
      <c r="J46" s="40"/>
      <c r="K46" s="32"/>
    </row>
    <row r="47" spans="1:23" x14ac:dyDescent="0.3">
      <c r="A47" s="20"/>
      <c r="J47" s="40"/>
    </row>
    <row r="48" spans="1:23" x14ac:dyDescent="0.3">
      <c r="A48" s="20"/>
      <c r="J48" s="40"/>
    </row>
    <row r="50" spans="11:11" x14ac:dyDescent="0.3">
      <c r="K50" s="32"/>
    </row>
    <row r="54" spans="11:11" x14ac:dyDescent="0.3">
      <c r="K54" s="32"/>
    </row>
    <row r="58" spans="11:11" x14ac:dyDescent="0.3">
      <c r="K58" s="32"/>
    </row>
    <row r="62" spans="11:11" x14ac:dyDescent="0.3">
      <c r="K62" s="32"/>
    </row>
    <row r="66" spans="11:11" x14ac:dyDescent="0.3">
      <c r="K66" s="32"/>
    </row>
    <row r="70" spans="11:11" x14ac:dyDescent="0.3">
      <c r="K70" s="32"/>
    </row>
    <row r="74" spans="11:11" x14ac:dyDescent="0.3">
      <c r="K74" s="32"/>
    </row>
    <row r="78" spans="11:11" x14ac:dyDescent="0.3">
      <c r="K78" s="32"/>
    </row>
  </sheetData>
  <sortState xmlns:xlrd2="http://schemas.microsoft.com/office/spreadsheetml/2017/richdata2" ref="L2:W41">
    <sortCondition ref="L2:L41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A0690-62FF-4980-86BB-D08D1802A005}">
  <dimension ref="A1:AB80"/>
  <sheetViews>
    <sheetView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15.44140625" style="21" bestFit="1" customWidth="1"/>
    <col min="3" max="3" width="34.5546875" style="21" bestFit="1" customWidth="1"/>
    <col min="4" max="4" width="4" style="28" bestFit="1" customWidth="1"/>
    <col min="5" max="5" width="4.21875" style="28" bestFit="1" customWidth="1"/>
    <col min="6" max="6" width="5.6640625" style="32" bestFit="1" customWidth="1"/>
    <col min="7" max="7" width="5" style="28" bestFit="1" customWidth="1"/>
    <col min="8" max="8" width="0" style="32" hidden="1" customWidth="1"/>
    <col min="9" max="9" width="8.5546875" style="35" bestFit="1" customWidth="1"/>
    <col min="10" max="10" width="6" style="21" customWidth="1"/>
    <col min="11" max="11" width="32.88671875" style="21" bestFit="1" customWidth="1"/>
    <col min="12" max="12" width="5.44140625" style="21" bestFit="1" customWidth="1"/>
    <col min="13" max="13" width="18.88671875" style="21" bestFit="1" customWidth="1"/>
    <col min="14" max="14" width="41.5546875" style="21" bestFit="1" customWidth="1"/>
    <col min="15" max="15" width="6" style="28" bestFit="1" customWidth="1"/>
    <col min="16" max="16" width="4" style="28" bestFit="1" customWidth="1"/>
    <col min="17" max="17" width="4.77734375" style="28" customWidth="1"/>
    <col min="18" max="18" width="3.109375" style="28" bestFit="1" customWidth="1"/>
    <col min="19" max="21" width="0" style="28" hidden="1" customWidth="1"/>
    <col min="22" max="22" width="6" style="28" bestFit="1" customWidth="1"/>
    <col min="23" max="23" width="6.44140625" style="25" customWidth="1"/>
    <col min="24" max="24" width="3" style="21" customWidth="1"/>
    <col min="25" max="25" width="8.88671875" style="21"/>
    <col min="26" max="26" width="18.88671875" style="21" customWidth="1"/>
    <col min="27" max="27" width="30.44140625" style="21" bestFit="1" customWidth="1"/>
    <col min="28" max="28" width="3.33203125" style="21" customWidth="1"/>
    <col min="29" max="16384" width="8.88671875" style="21"/>
  </cols>
  <sheetData>
    <row r="1" spans="1:28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3" t="s">
        <v>4</v>
      </c>
      <c r="G1" s="20" t="s">
        <v>2</v>
      </c>
      <c r="H1" s="23"/>
      <c r="I1" s="61" t="s">
        <v>5</v>
      </c>
      <c r="J1" s="50" t="s">
        <v>106</v>
      </c>
      <c r="K1" s="26" t="s">
        <v>44</v>
      </c>
      <c r="L1" s="20" t="s">
        <v>6</v>
      </c>
      <c r="M1" s="33" t="s">
        <v>12</v>
      </c>
      <c r="N1" s="33" t="s">
        <v>13</v>
      </c>
      <c r="O1" s="20" t="s">
        <v>7</v>
      </c>
      <c r="P1" s="20" t="s">
        <v>8</v>
      </c>
      <c r="Q1" s="20" t="s">
        <v>9</v>
      </c>
      <c r="R1" s="20" t="s">
        <v>10</v>
      </c>
      <c r="S1" s="20">
        <v>0</v>
      </c>
      <c r="T1" s="20">
        <v>0</v>
      </c>
      <c r="U1" s="20">
        <v>0</v>
      </c>
      <c r="V1" s="20" t="s">
        <v>5</v>
      </c>
      <c r="W1" s="17" t="s">
        <v>107</v>
      </c>
      <c r="X1" s="19"/>
      <c r="Y1" s="20" t="s">
        <v>192</v>
      </c>
      <c r="Z1" s="20" t="s">
        <v>103</v>
      </c>
      <c r="AA1" s="20" t="s">
        <v>13</v>
      </c>
      <c r="AB1" s="19"/>
    </row>
    <row r="2" spans="1:28" x14ac:dyDescent="0.3">
      <c r="A2" s="20">
        <v>1970</v>
      </c>
      <c r="B2" s="21" t="s">
        <v>391</v>
      </c>
      <c r="C2" s="36" t="s">
        <v>1028</v>
      </c>
      <c r="D2" s="28">
        <v>17</v>
      </c>
      <c r="E2" s="28">
        <v>6</v>
      </c>
      <c r="F2" s="32">
        <v>1084</v>
      </c>
      <c r="G2" s="28" t="s">
        <v>467</v>
      </c>
      <c r="I2" s="35">
        <v>98.54</v>
      </c>
      <c r="J2" s="51">
        <v>63.764705882352942</v>
      </c>
      <c r="K2" s="32"/>
      <c r="L2" s="20">
        <v>1970</v>
      </c>
      <c r="M2" s="22" t="s">
        <v>468</v>
      </c>
      <c r="N2" s="22" t="s">
        <v>405</v>
      </c>
      <c r="O2" s="28">
        <v>212.4</v>
      </c>
      <c r="P2" s="28">
        <v>57</v>
      </c>
      <c r="Q2" s="28">
        <v>524</v>
      </c>
      <c r="R2" s="28">
        <v>61</v>
      </c>
      <c r="V2" s="28">
        <v>8.59</v>
      </c>
      <c r="W2" s="18">
        <v>0.2871939736346516</v>
      </c>
      <c r="X2" s="19"/>
      <c r="Y2" s="20">
        <v>1970</v>
      </c>
      <c r="Z2" s="21" t="s">
        <v>391</v>
      </c>
      <c r="AA2" s="21" t="s">
        <v>127</v>
      </c>
      <c r="AB2" s="19"/>
    </row>
    <row r="3" spans="1:28" ht="19.5" thickBot="1" x14ac:dyDescent="0.35">
      <c r="A3" s="20">
        <v>1970</v>
      </c>
      <c r="B3" s="21" t="s">
        <v>469</v>
      </c>
      <c r="C3" s="36" t="s">
        <v>86</v>
      </c>
      <c r="D3" s="28">
        <v>12</v>
      </c>
      <c r="E3" s="28">
        <v>3</v>
      </c>
      <c r="F3" s="32">
        <v>738</v>
      </c>
      <c r="G3" s="28" t="s">
        <v>470</v>
      </c>
      <c r="I3" s="35">
        <v>82</v>
      </c>
      <c r="J3" s="51">
        <v>61.5</v>
      </c>
      <c r="K3" s="20" t="s">
        <v>471</v>
      </c>
      <c r="L3" s="20">
        <v>1970</v>
      </c>
      <c r="M3" s="22" t="s">
        <v>472</v>
      </c>
      <c r="N3" s="22" t="s">
        <v>1029</v>
      </c>
      <c r="O3" s="28">
        <v>234</v>
      </c>
      <c r="P3" s="28">
        <v>33</v>
      </c>
      <c r="Q3" s="28">
        <v>691</v>
      </c>
      <c r="R3" s="28">
        <v>60</v>
      </c>
      <c r="V3" s="28">
        <v>11.51</v>
      </c>
      <c r="W3" s="18">
        <v>0.25641025641025639</v>
      </c>
      <c r="X3" s="19"/>
      <c r="Y3" s="20">
        <v>1971</v>
      </c>
      <c r="Z3" s="21" t="s">
        <v>396</v>
      </c>
      <c r="AA3" s="21" t="s">
        <v>51</v>
      </c>
      <c r="AB3" s="19"/>
    </row>
    <row r="4" spans="1:28" x14ac:dyDescent="0.3">
      <c r="A4" s="20">
        <v>1970</v>
      </c>
      <c r="B4" s="21" t="s">
        <v>473</v>
      </c>
      <c r="C4" s="36" t="s">
        <v>941</v>
      </c>
      <c r="D4" s="28">
        <v>15</v>
      </c>
      <c r="E4" s="28">
        <v>8</v>
      </c>
      <c r="F4" s="32">
        <v>842</v>
      </c>
      <c r="G4" s="28" t="s">
        <v>474</v>
      </c>
      <c r="I4" s="35">
        <v>120.28</v>
      </c>
      <c r="J4" s="51">
        <v>56.133333333333333</v>
      </c>
      <c r="K4" s="27" t="s">
        <v>391</v>
      </c>
      <c r="L4" s="20">
        <v>1970</v>
      </c>
      <c r="M4" s="22" t="s">
        <v>475</v>
      </c>
      <c r="N4" s="22" t="s">
        <v>437</v>
      </c>
      <c r="O4" s="28">
        <v>207.5</v>
      </c>
      <c r="P4" s="28">
        <v>73</v>
      </c>
      <c r="Q4" s="28">
        <v>408</v>
      </c>
      <c r="R4" s="28">
        <v>54</v>
      </c>
      <c r="V4" s="28">
        <v>7.55</v>
      </c>
      <c r="W4" s="18">
        <v>0.26024096385542167</v>
      </c>
      <c r="X4" s="19"/>
      <c r="Y4" s="20">
        <v>1972</v>
      </c>
      <c r="Z4" s="21" t="s">
        <v>400</v>
      </c>
      <c r="AA4" s="21" t="s">
        <v>401</v>
      </c>
      <c r="AB4" s="19"/>
    </row>
    <row r="5" spans="1:28" ht="19.5" thickBot="1" x14ac:dyDescent="0.35">
      <c r="A5" s="20">
        <v>1970</v>
      </c>
      <c r="B5" s="23" t="s">
        <v>391</v>
      </c>
      <c r="C5" s="48" t="s">
        <v>127</v>
      </c>
      <c r="J5" s="51"/>
      <c r="K5" s="37" t="s">
        <v>127</v>
      </c>
      <c r="L5" s="20">
        <v>1970</v>
      </c>
      <c r="M5" s="33" t="s">
        <v>468</v>
      </c>
      <c r="N5" s="33" t="s">
        <v>405</v>
      </c>
      <c r="W5" s="18"/>
      <c r="X5" s="19"/>
      <c r="Y5" s="20">
        <v>1973</v>
      </c>
      <c r="Z5" s="21" t="s">
        <v>400</v>
      </c>
      <c r="AA5" s="21" t="s">
        <v>401</v>
      </c>
      <c r="AB5" s="19"/>
    </row>
    <row r="6" spans="1:28" x14ac:dyDescent="0.3">
      <c r="A6" s="20">
        <v>1971</v>
      </c>
      <c r="B6" s="21" t="s">
        <v>396</v>
      </c>
      <c r="C6" s="36" t="s">
        <v>459</v>
      </c>
      <c r="D6" s="28">
        <v>15</v>
      </c>
      <c r="E6" s="28">
        <v>7</v>
      </c>
      <c r="F6" s="32">
        <v>1018</v>
      </c>
      <c r="G6" s="28" t="s">
        <v>16</v>
      </c>
      <c r="I6" s="35">
        <v>127.25</v>
      </c>
      <c r="J6" s="51">
        <v>67.86666666666666</v>
      </c>
      <c r="L6" s="20">
        <v>1971</v>
      </c>
      <c r="M6" s="22" t="s">
        <v>456</v>
      </c>
      <c r="N6" s="22" t="s">
        <v>31</v>
      </c>
      <c r="O6" s="28">
        <v>237</v>
      </c>
      <c r="P6" s="28">
        <v>80</v>
      </c>
      <c r="Q6" s="28">
        <v>468</v>
      </c>
      <c r="R6" s="28">
        <v>64</v>
      </c>
      <c r="V6" s="28">
        <v>7.31</v>
      </c>
      <c r="W6" s="18">
        <v>0.27004219409282698</v>
      </c>
      <c r="X6" s="19"/>
      <c r="Y6" s="20">
        <v>1974</v>
      </c>
      <c r="Z6" s="21" t="s">
        <v>442</v>
      </c>
      <c r="AA6" s="21" t="s">
        <v>906</v>
      </c>
      <c r="AB6" s="19"/>
    </row>
    <row r="7" spans="1:28" ht="19.5" thickBot="1" x14ac:dyDescent="0.35">
      <c r="A7" s="20">
        <v>1971</v>
      </c>
      <c r="B7" s="21" t="s">
        <v>460</v>
      </c>
      <c r="C7" s="36" t="s">
        <v>1030</v>
      </c>
      <c r="D7" s="28">
        <v>21</v>
      </c>
      <c r="E7" s="28">
        <v>2</v>
      </c>
      <c r="F7" s="32">
        <v>863</v>
      </c>
      <c r="G7" s="28">
        <v>123</v>
      </c>
      <c r="I7" s="35">
        <v>45.42</v>
      </c>
      <c r="J7" s="51">
        <v>41.095238095238095</v>
      </c>
      <c r="K7" s="20" t="s">
        <v>462</v>
      </c>
      <c r="L7" s="20">
        <v>1971</v>
      </c>
      <c r="M7" s="22" t="s">
        <v>1032</v>
      </c>
      <c r="N7" s="22" t="s">
        <v>463</v>
      </c>
      <c r="O7" s="28">
        <v>363</v>
      </c>
      <c r="P7" s="28">
        <v>117</v>
      </c>
      <c r="Q7" s="28">
        <v>845</v>
      </c>
      <c r="R7" s="28">
        <v>67</v>
      </c>
      <c r="V7" s="28">
        <v>12.51</v>
      </c>
      <c r="W7" s="18">
        <v>0.18457300275482094</v>
      </c>
      <c r="X7" s="19"/>
      <c r="Y7" s="20">
        <v>1975</v>
      </c>
      <c r="Z7" s="21" t="s">
        <v>413</v>
      </c>
      <c r="AA7" s="21" t="s">
        <v>151</v>
      </c>
      <c r="AB7" s="19"/>
    </row>
    <row r="8" spans="1:28" x14ac:dyDescent="0.3">
      <c r="A8" s="20">
        <v>1971</v>
      </c>
      <c r="B8" s="21" t="s">
        <v>464</v>
      </c>
      <c r="C8" s="36" t="s">
        <v>461</v>
      </c>
      <c r="D8" s="28">
        <v>21</v>
      </c>
      <c r="E8" s="28">
        <v>2</v>
      </c>
      <c r="F8" s="32">
        <v>747</v>
      </c>
      <c r="G8" s="28" t="s">
        <v>465</v>
      </c>
      <c r="I8" s="35">
        <v>39.31</v>
      </c>
      <c r="J8" s="51">
        <v>35.571428571428569</v>
      </c>
      <c r="K8" s="27" t="s">
        <v>396</v>
      </c>
      <c r="L8" s="20">
        <v>1971</v>
      </c>
      <c r="M8" s="22" t="s">
        <v>466</v>
      </c>
      <c r="N8" s="22" t="s">
        <v>1031</v>
      </c>
      <c r="O8" s="28">
        <v>135.1</v>
      </c>
      <c r="P8" s="28">
        <v>37</v>
      </c>
      <c r="Q8" s="28">
        <v>292</v>
      </c>
      <c r="R8" s="28">
        <v>59</v>
      </c>
      <c r="V8" s="28">
        <v>4.9400000000000004</v>
      </c>
      <c r="W8" s="18">
        <v>0.43671354552183572</v>
      </c>
      <c r="X8" s="19"/>
      <c r="Y8" s="20">
        <v>1976</v>
      </c>
      <c r="Z8" s="21" t="s">
        <v>416</v>
      </c>
      <c r="AA8" s="21" t="s">
        <v>382</v>
      </c>
      <c r="AB8" s="19"/>
    </row>
    <row r="9" spans="1:28" ht="19.5" thickBot="1" x14ac:dyDescent="0.35">
      <c r="A9" s="20">
        <v>1971</v>
      </c>
      <c r="B9" s="23" t="s">
        <v>396</v>
      </c>
      <c r="C9" s="48" t="s">
        <v>51</v>
      </c>
      <c r="J9" s="51"/>
      <c r="K9" s="37" t="s">
        <v>51</v>
      </c>
      <c r="L9" s="20">
        <v>1971</v>
      </c>
      <c r="M9" s="33" t="s">
        <v>466</v>
      </c>
      <c r="N9" s="33" t="s">
        <v>15</v>
      </c>
      <c r="W9" s="18"/>
      <c r="X9" s="19"/>
      <c r="Y9" s="20">
        <v>1977</v>
      </c>
      <c r="Z9" s="21" t="s">
        <v>417</v>
      </c>
      <c r="AA9" s="21" t="s">
        <v>33</v>
      </c>
      <c r="AB9" s="19"/>
    </row>
    <row r="10" spans="1:28" x14ac:dyDescent="0.3">
      <c r="A10" s="2">
        <v>1972</v>
      </c>
      <c r="B10" t="s">
        <v>399</v>
      </c>
      <c r="C10" s="13" t="s">
        <v>1033</v>
      </c>
      <c r="D10" s="93">
        <v>12</v>
      </c>
      <c r="E10" s="93">
        <v>5</v>
      </c>
      <c r="F10" s="11">
        <v>662</v>
      </c>
      <c r="G10" s="93" t="s">
        <v>453</v>
      </c>
      <c r="H10" s="11"/>
      <c r="I10" s="94">
        <v>94.57</v>
      </c>
      <c r="J10" s="51">
        <v>55.166666666666664</v>
      </c>
      <c r="L10" s="20">
        <v>1972</v>
      </c>
      <c r="M10" s="22" t="s">
        <v>441</v>
      </c>
      <c r="N10" s="22" t="s">
        <v>685</v>
      </c>
      <c r="O10" s="28">
        <v>209</v>
      </c>
      <c r="P10" s="28">
        <v>58</v>
      </c>
      <c r="Q10" s="28">
        <v>484</v>
      </c>
      <c r="R10" s="28">
        <v>58</v>
      </c>
      <c r="V10" s="28">
        <v>8.34</v>
      </c>
      <c r="W10" s="18">
        <v>0.27751196172248804</v>
      </c>
      <c r="X10" s="19"/>
      <c r="Y10" s="20">
        <v>1978</v>
      </c>
      <c r="Z10" s="21" t="s">
        <v>402</v>
      </c>
      <c r="AA10" s="21" t="s">
        <v>403</v>
      </c>
      <c r="AB10" s="19"/>
    </row>
    <row r="11" spans="1:28" ht="19.5" thickBot="1" x14ac:dyDescent="0.35">
      <c r="A11" s="2">
        <v>1972</v>
      </c>
      <c r="B11" s="12" t="s">
        <v>454</v>
      </c>
      <c r="C11" s="12" t="s">
        <v>448</v>
      </c>
      <c r="D11" s="93">
        <v>15</v>
      </c>
      <c r="E11" s="93">
        <v>5</v>
      </c>
      <c r="F11" s="11">
        <v>817</v>
      </c>
      <c r="G11" s="93">
        <v>128</v>
      </c>
      <c r="H11" s="11"/>
      <c r="I11" s="94">
        <v>81.7</v>
      </c>
      <c r="J11" s="51">
        <v>54.466666666666669</v>
      </c>
      <c r="K11" s="68" t="s">
        <v>455</v>
      </c>
      <c r="L11" s="20">
        <v>1972</v>
      </c>
      <c r="M11" s="22" t="s">
        <v>456</v>
      </c>
      <c r="N11" s="22" t="s">
        <v>31</v>
      </c>
      <c r="O11" s="28">
        <v>302</v>
      </c>
      <c r="P11" s="28">
        <v>75</v>
      </c>
      <c r="Q11" s="28">
        <v>699</v>
      </c>
      <c r="R11" s="28">
        <v>79</v>
      </c>
      <c r="V11" s="28">
        <v>8.84</v>
      </c>
      <c r="W11" s="18">
        <v>0.26158940397350994</v>
      </c>
      <c r="X11" s="19"/>
      <c r="Y11" s="20">
        <v>1979</v>
      </c>
      <c r="Z11" s="21" t="s">
        <v>397</v>
      </c>
      <c r="AA11" s="21" t="s">
        <v>398</v>
      </c>
      <c r="AB11" s="19"/>
    </row>
    <row r="12" spans="1:28" x14ac:dyDescent="0.3">
      <c r="A12" s="2">
        <v>1972</v>
      </c>
      <c r="B12" s="12" t="s">
        <v>400</v>
      </c>
      <c r="C12" s="13" t="s">
        <v>401</v>
      </c>
      <c r="D12" s="93">
        <v>13</v>
      </c>
      <c r="E12" s="93">
        <v>6</v>
      </c>
      <c r="F12" s="11">
        <v>794</v>
      </c>
      <c r="G12" s="93" t="s">
        <v>868</v>
      </c>
      <c r="H12" s="11"/>
      <c r="I12" s="94">
        <v>113.42</v>
      </c>
      <c r="J12" s="51">
        <v>61.07692307692308</v>
      </c>
      <c r="K12" s="27" t="s">
        <v>400</v>
      </c>
      <c r="L12" s="20">
        <v>1972</v>
      </c>
      <c r="M12" s="22" t="s">
        <v>457</v>
      </c>
      <c r="N12" s="22" t="s">
        <v>1034</v>
      </c>
      <c r="O12" s="28">
        <v>286.10000000000002</v>
      </c>
      <c r="P12" s="28">
        <v>106</v>
      </c>
      <c r="Q12" s="28">
        <v>466</v>
      </c>
      <c r="R12" s="28">
        <v>61</v>
      </c>
      <c r="V12" s="28">
        <v>7.63</v>
      </c>
      <c r="W12" s="18">
        <v>0.21321216357916811</v>
      </c>
      <c r="X12" s="19"/>
      <c r="Y12" s="55"/>
      <c r="Z12" s="19"/>
      <c r="AA12" s="19"/>
      <c r="AB12" s="19"/>
    </row>
    <row r="13" spans="1:28" ht="19.5" thickBot="1" x14ac:dyDescent="0.35">
      <c r="A13" s="2">
        <v>1972</v>
      </c>
      <c r="B13" s="95" t="s">
        <v>400</v>
      </c>
      <c r="C13" s="96" t="s">
        <v>401</v>
      </c>
      <c r="D13" s="93"/>
      <c r="E13" s="93"/>
      <c r="F13" s="11"/>
      <c r="G13" s="93"/>
      <c r="H13" s="11"/>
      <c r="I13" s="94"/>
      <c r="J13" s="51"/>
      <c r="K13" s="37" t="s">
        <v>401</v>
      </c>
      <c r="L13" s="20">
        <v>1972</v>
      </c>
      <c r="M13" s="33" t="s">
        <v>441</v>
      </c>
      <c r="N13" s="33" t="s">
        <v>458</v>
      </c>
      <c r="W13" s="18"/>
      <c r="Y13" s="44"/>
    </row>
    <row r="14" spans="1:28" x14ac:dyDescent="0.3">
      <c r="A14" s="20">
        <v>1973</v>
      </c>
      <c r="B14" s="32" t="s">
        <v>400</v>
      </c>
      <c r="C14" s="36" t="s">
        <v>1035</v>
      </c>
      <c r="D14" s="28">
        <v>14</v>
      </c>
      <c r="E14" s="28">
        <v>3</v>
      </c>
      <c r="F14" s="32">
        <v>1036</v>
      </c>
      <c r="G14" s="28" t="s">
        <v>445</v>
      </c>
      <c r="I14" s="35">
        <v>94.18</v>
      </c>
      <c r="J14" s="51">
        <v>74</v>
      </c>
      <c r="L14" s="20">
        <v>1973</v>
      </c>
      <c r="M14" s="22" t="s">
        <v>446</v>
      </c>
      <c r="N14" s="22" t="s">
        <v>1038</v>
      </c>
      <c r="O14" s="28">
        <v>206.2</v>
      </c>
      <c r="P14" s="28">
        <v>52</v>
      </c>
      <c r="Q14" s="28">
        <v>524</v>
      </c>
      <c r="R14" s="28">
        <v>59</v>
      </c>
      <c r="V14" s="28">
        <v>8.8800000000000008</v>
      </c>
      <c r="W14" s="18">
        <v>0.2861299709020369</v>
      </c>
    </row>
    <row r="15" spans="1:28" ht="19.5" thickBot="1" x14ac:dyDescent="0.35">
      <c r="A15" s="20">
        <v>1973</v>
      </c>
      <c r="B15" s="32" t="s">
        <v>447</v>
      </c>
      <c r="C15" s="36" t="s">
        <v>1037</v>
      </c>
      <c r="D15" s="28">
        <v>19</v>
      </c>
      <c r="E15" s="28">
        <v>1</v>
      </c>
      <c r="F15" s="32">
        <v>955</v>
      </c>
      <c r="G15" s="28">
        <v>158</v>
      </c>
      <c r="I15" s="35">
        <v>53.05</v>
      </c>
      <c r="J15" s="51">
        <v>50.263157894736842</v>
      </c>
      <c r="K15" s="20" t="s">
        <v>449</v>
      </c>
      <c r="L15" s="20">
        <v>1973</v>
      </c>
      <c r="M15" s="22" t="s">
        <v>450</v>
      </c>
      <c r="N15" s="22" t="s">
        <v>451</v>
      </c>
      <c r="O15" s="28">
        <v>179</v>
      </c>
      <c r="P15" s="28">
        <v>46</v>
      </c>
      <c r="Q15" s="28">
        <v>416</v>
      </c>
      <c r="R15" s="28">
        <v>56</v>
      </c>
      <c r="V15" s="28">
        <v>7.42</v>
      </c>
      <c r="W15" s="18">
        <v>0.31284916201117319</v>
      </c>
    </row>
    <row r="16" spans="1:28" x14ac:dyDescent="0.3">
      <c r="A16" s="20">
        <v>1973</v>
      </c>
      <c r="B16" s="32" t="s">
        <v>438</v>
      </c>
      <c r="C16" s="36" t="s">
        <v>1036</v>
      </c>
      <c r="D16" s="28">
        <v>9</v>
      </c>
      <c r="E16" s="28">
        <v>6</v>
      </c>
      <c r="F16" s="32">
        <v>482</v>
      </c>
      <c r="G16" s="28" t="s">
        <v>854</v>
      </c>
      <c r="I16" s="35">
        <v>160.66</v>
      </c>
      <c r="J16" s="51">
        <v>53.555555555555557</v>
      </c>
      <c r="K16" s="27" t="s">
        <v>400</v>
      </c>
      <c r="L16" s="20">
        <v>1973</v>
      </c>
      <c r="M16" s="22" t="s">
        <v>452</v>
      </c>
      <c r="N16" s="22" t="s">
        <v>270</v>
      </c>
      <c r="O16" s="28">
        <v>161.19999999999999</v>
      </c>
      <c r="P16" s="28">
        <v>48</v>
      </c>
      <c r="Q16" s="28">
        <v>388</v>
      </c>
      <c r="R16" s="28">
        <v>50</v>
      </c>
      <c r="V16" s="28">
        <v>7.76</v>
      </c>
      <c r="W16" s="18">
        <v>0.3101736972704715</v>
      </c>
    </row>
    <row r="17" spans="1:23" ht="19.5" thickBot="1" x14ac:dyDescent="0.35">
      <c r="A17" s="20">
        <v>1973</v>
      </c>
      <c r="B17" s="23" t="s">
        <v>400</v>
      </c>
      <c r="C17" s="48" t="s">
        <v>401</v>
      </c>
      <c r="J17" s="51"/>
      <c r="K17" s="37" t="s">
        <v>401</v>
      </c>
      <c r="L17" s="20">
        <v>1973</v>
      </c>
      <c r="M17" s="33" t="s">
        <v>450</v>
      </c>
      <c r="N17" s="33" t="s">
        <v>451</v>
      </c>
      <c r="W17" s="18"/>
    </row>
    <row r="18" spans="1:23" x14ac:dyDescent="0.3">
      <c r="A18" s="20">
        <v>1974</v>
      </c>
      <c r="B18" s="32" t="s">
        <v>438</v>
      </c>
      <c r="C18" s="36" t="s">
        <v>1039</v>
      </c>
      <c r="D18" s="28">
        <v>12</v>
      </c>
      <c r="E18" s="28">
        <v>1</v>
      </c>
      <c r="F18" s="32">
        <v>902</v>
      </c>
      <c r="G18" s="28">
        <v>166</v>
      </c>
      <c r="I18" s="35">
        <v>82</v>
      </c>
      <c r="J18" s="51">
        <v>75.166666666666671</v>
      </c>
      <c r="L18" s="20">
        <v>1974</v>
      </c>
      <c r="M18" s="22" t="s">
        <v>406</v>
      </c>
      <c r="N18" s="22" t="s">
        <v>1041</v>
      </c>
      <c r="O18" s="28">
        <v>316.39999999999998</v>
      </c>
      <c r="P18" s="28">
        <v>100</v>
      </c>
      <c r="Q18" s="28">
        <v>767</v>
      </c>
      <c r="R18" s="28">
        <v>81</v>
      </c>
      <c r="V18" s="28">
        <v>9.4600000000000009</v>
      </c>
      <c r="W18" s="18">
        <v>0.25600505689001268</v>
      </c>
    </row>
    <row r="19" spans="1:23" ht="19.5" thickBot="1" x14ac:dyDescent="0.35">
      <c r="A19" s="20">
        <v>1974</v>
      </c>
      <c r="B19" s="32" t="s">
        <v>439</v>
      </c>
      <c r="C19" s="36" t="s">
        <v>1040</v>
      </c>
      <c r="D19" s="28">
        <v>25</v>
      </c>
      <c r="E19" s="28">
        <v>9</v>
      </c>
      <c r="F19" s="32">
        <v>1230</v>
      </c>
      <c r="G19" s="28">
        <v>147</v>
      </c>
      <c r="I19" s="35">
        <v>76.87</v>
      </c>
      <c r="J19" s="51">
        <v>49.2</v>
      </c>
      <c r="K19" s="20" t="s">
        <v>440</v>
      </c>
      <c r="L19" s="20">
        <v>1974</v>
      </c>
      <c r="M19" s="22" t="s">
        <v>441</v>
      </c>
      <c r="N19" s="22" t="s">
        <v>940</v>
      </c>
      <c r="O19" s="28">
        <v>344</v>
      </c>
      <c r="P19" s="28">
        <v>130</v>
      </c>
      <c r="Q19" s="28">
        <v>624</v>
      </c>
      <c r="R19" s="28">
        <v>79</v>
      </c>
      <c r="V19" s="25">
        <v>7.89</v>
      </c>
      <c r="W19" s="18">
        <v>0.22965116279069767</v>
      </c>
    </row>
    <row r="20" spans="1:23" x14ac:dyDescent="0.3">
      <c r="A20" s="20">
        <v>1974</v>
      </c>
      <c r="B20" s="32" t="s">
        <v>442</v>
      </c>
      <c r="C20" s="36" t="s">
        <v>936</v>
      </c>
      <c r="D20" s="28">
        <v>13</v>
      </c>
      <c r="E20" s="28">
        <v>8</v>
      </c>
      <c r="F20" s="32">
        <v>645</v>
      </c>
      <c r="G20" s="28">
        <v>121</v>
      </c>
      <c r="I20" s="35">
        <v>129</v>
      </c>
      <c r="J20" s="51">
        <v>49.615384615384613</v>
      </c>
      <c r="K20" s="27" t="s">
        <v>442</v>
      </c>
      <c r="L20" s="20">
        <v>1974</v>
      </c>
      <c r="M20" s="22" t="s">
        <v>443</v>
      </c>
      <c r="N20" s="22" t="s">
        <v>444</v>
      </c>
      <c r="O20" s="28">
        <v>190.1</v>
      </c>
      <c r="P20" s="28">
        <v>54</v>
      </c>
      <c r="Q20" s="28">
        <v>427</v>
      </c>
      <c r="R20" s="28">
        <v>58</v>
      </c>
      <c r="V20" s="28">
        <v>7.36</v>
      </c>
      <c r="W20" s="18">
        <v>0.30510257759074172</v>
      </c>
    </row>
    <row r="21" spans="1:23" ht="19.5" thickBot="1" x14ac:dyDescent="0.35">
      <c r="A21" s="20">
        <v>1974</v>
      </c>
      <c r="B21" s="23" t="s">
        <v>438</v>
      </c>
      <c r="C21" s="48" t="s">
        <v>335</v>
      </c>
      <c r="J21" s="51"/>
      <c r="K21" s="37" t="s">
        <v>906</v>
      </c>
      <c r="L21" s="20">
        <v>1974</v>
      </c>
      <c r="M21" s="33" t="s">
        <v>406</v>
      </c>
      <c r="N21" s="33" t="s">
        <v>109</v>
      </c>
      <c r="W21" s="18"/>
    </row>
    <row r="22" spans="1:23" x14ac:dyDescent="0.3">
      <c r="A22" s="20">
        <v>1975</v>
      </c>
      <c r="B22" s="32" t="s">
        <v>431</v>
      </c>
      <c r="C22" s="36" t="s">
        <v>1043</v>
      </c>
      <c r="D22" s="28">
        <v>21</v>
      </c>
      <c r="E22" s="28">
        <v>2</v>
      </c>
      <c r="F22" s="32">
        <v>1126</v>
      </c>
      <c r="G22" s="28">
        <v>164</v>
      </c>
      <c r="I22" s="35">
        <v>59.26</v>
      </c>
      <c r="J22" s="51">
        <v>53.61904761904762</v>
      </c>
      <c r="L22" s="20">
        <v>1975</v>
      </c>
      <c r="M22" s="22" t="s">
        <v>432</v>
      </c>
      <c r="N22" s="22" t="s">
        <v>1044</v>
      </c>
      <c r="O22" s="28">
        <v>198.3</v>
      </c>
      <c r="P22" s="28">
        <v>57</v>
      </c>
      <c r="Q22" s="28">
        <v>458</v>
      </c>
      <c r="R22" s="28">
        <v>66</v>
      </c>
      <c r="V22" s="28">
        <v>6.94</v>
      </c>
      <c r="W22" s="18">
        <v>0.3328290468986384</v>
      </c>
    </row>
    <row r="23" spans="1:23" ht="19.5" thickBot="1" x14ac:dyDescent="0.35">
      <c r="A23" s="20">
        <v>1975</v>
      </c>
      <c r="B23" s="32" t="s">
        <v>427</v>
      </c>
      <c r="C23" s="36" t="s">
        <v>1042</v>
      </c>
      <c r="D23" s="28">
        <v>18</v>
      </c>
      <c r="E23" s="28">
        <v>4</v>
      </c>
      <c r="F23" s="32">
        <v>979</v>
      </c>
      <c r="G23" s="28">
        <v>110</v>
      </c>
      <c r="I23" s="35">
        <v>61.81</v>
      </c>
      <c r="J23" s="51">
        <v>54.388888888888886</v>
      </c>
      <c r="K23" s="20" t="s">
        <v>434</v>
      </c>
      <c r="L23" s="20">
        <v>1975</v>
      </c>
      <c r="M23" s="22" t="s">
        <v>430</v>
      </c>
      <c r="N23" s="22" t="s">
        <v>220</v>
      </c>
      <c r="O23" s="28">
        <v>246.4</v>
      </c>
      <c r="P23" s="28">
        <v>77</v>
      </c>
      <c r="Q23" s="28">
        <v>532</v>
      </c>
      <c r="R23" s="28">
        <v>75</v>
      </c>
      <c r="V23" s="25">
        <v>7.09</v>
      </c>
      <c r="W23" s="18">
        <v>0.30438311688311687</v>
      </c>
    </row>
    <row r="24" spans="1:23" x14ac:dyDescent="0.3">
      <c r="A24" s="20">
        <v>1975</v>
      </c>
      <c r="B24" s="32" t="s">
        <v>413</v>
      </c>
      <c r="C24" s="36" t="s">
        <v>937</v>
      </c>
      <c r="D24" s="28">
        <v>18</v>
      </c>
      <c r="E24" s="28">
        <v>6</v>
      </c>
      <c r="F24" s="32">
        <v>966</v>
      </c>
      <c r="G24" s="28" t="s">
        <v>435</v>
      </c>
      <c r="I24" s="35">
        <v>80.5</v>
      </c>
      <c r="J24" s="51">
        <v>53.666666666666664</v>
      </c>
      <c r="K24" s="27" t="s">
        <v>413</v>
      </c>
      <c r="L24" s="20">
        <v>1975</v>
      </c>
      <c r="M24" s="22" t="s">
        <v>436</v>
      </c>
      <c r="N24" s="22" t="s">
        <v>437</v>
      </c>
      <c r="O24" s="28">
        <v>167.5</v>
      </c>
      <c r="P24" s="28">
        <v>74</v>
      </c>
      <c r="Q24" s="28">
        <v>266</v>
      </c>
      <c r="R24" s="28">
        <v>51</v>
      </c>
      <c r="V24" s="28">
        <v>5.21</v>
      </c>
      <c r="W24" s="18">
        <v>0.30447761194029849</v>
      </c>
    </row>
    <row r="25" spans="1:23" ht="19.5" thickBot="1" x14ac:dyDescent="0.35">
      <c r="A25" s="20">
        <v>1975</v>
      </c>
      <c r="B25" s="23" t="s">
        <v>413</v>
      </c>
      <c r="C25" s="48" t="s">
        <v>151</v>
      </c>
      <c r="J25" s="51"/>
      <c r="K25" s="37" t="s">
        <v>151</v>
      </c>
      <c r="L25" s="20">
        <v>1975</v>
      </c>
      <c r="M25" s="33" t="s">
        <v>432</v>
      </c>
      <c r="N25" s="33" t="s">
        <v>433</v>
      </c>
      <c r="W25" s="18"/>
    </row>
    <row r="26" spans="1:23" x14ac:dyDescent="0.3">
      <c r="A26" s="20">
        <v>1976</v>
      </c>
      <c r="B26" s="32" t="s">
        <v>426</v>
      </c>
      <c r="C26" s="36" t="s">
        <v>33</v>
      </c>
      <c r="D26" s="28">
        <v>19</v>
      </c>
      <c r="E26" s="28">
        <v>4</v>
      </c>
      <c r="F26" s="32">
        <v>1120</v>
      </c>
      <c r="G26" s="28" t="s">
        <v>367</v>
      </c>
      <c r="I26" s="35">
        <v>74.66</v>
      </c>
      <c r="J26" s="51">
        <v>58.94736842105263</v>
      </c>
      <c r="L26" s="20">
        <v>1976</v>
      </c>
      <c r="M26" s="22" t="s">
        <v>416</v>
      </c>
      <c r="N26" s="22" t="s">
        <v>1047</v>
      </c>
      <c r="O26" s="28">
        <v>294.39999999999998</v>
      </c>
      <c r="P26" s="28">
        <v>108</v>
      </c>
      <c r="Q26" s="28">
        <v>686</v>
      </c>
      <c r="R26" s="28">
        <v>79</v>
      </c>
      <c r="V26" s="28">
        <v>8.68</v>
      </c>
      <c r="W26" s="18">
        <v>0.26834239130434784</v>
      </c>
    </row>
    <row r="27" spans="1:23" ht="19.5" thickBot="1" x14ac:dyDescent="0.35">
      <c r="A27" s="20">
        <v>1976</v>
      </c>
      <c r="B27" s="32" t="s">
        <v>427</v>
      </c>
      <c r="C27" s="36" t="s">
        <v>1045</v>
      </c>
      <c r="D27" s="28">
        <v>23</v>
      </c>
      <c r="E27" s="28">
        <v>6</v>
      </c>
      <c r="F27" s="32">
        <v>1181</v>
      </c>
      <c r="G27" s="28" t="s">
        <v>428</v>
      </c>
      <c r="I27" s="35">
        <v>69.47</v>
      </c>
      <c r="J27" s="51">
        <v>51.347826086956523</v>
      </c>
      <c r="K27" s="20" t="s">
        <v>429</v>
      </c>
      <c r="L27" s="20">
        <v>1976</v>
      </c>
      <c r="M27" s="22" t="s">
        <v>430</v>
      </c>
      <c r="N27" s="22" t="s">
        <v>938</v>
      </c>
      <c r="O27" s="28">
        <v>249</v>
      </c>
      <c r="P27" s="28">
        <v>81</v>
      </c>
      <c r="Q27" s="28">
        <v>482</v>
      </c>
      <c r="R27" s="28">
        <v>76</v>
      </c>
      <c r="V27" s="28">
        <v>6.34</v>
      </c>
      <c r="W27" s="18">
        <v>0.30522088353413657</v>
      </c>
    </row>
    <row r="28" spans="1:23" x14ac:dyDescent="0.3">
      <c r="A28" s="20">
        <v>1976</v>
      </c>
      <c r="B28" s="32" t="s">
        <v>416</v>
      </c>
      <c r="C28" s="36" t="s">
        <v>1046</v>
      </c>
      <c r="D28" s="28">
        <v>24</v>
      </c>
      <c r="E28" s="28">
        <v>2</v>
      </c>
      <c r="F28" s="32">
        <v>1144</v>
      </c>
      <c r="G28" s="28">
        <v>143</v>
      </c>
      <c r="I28" s="35">
        <v>52</v>
      </c>
      <c r="J28" s="51">
        <v>47.666666666666664</v>
      </c>
      <c r="K28" s="27" t="s">
        <v>416</v>
      </c>
      <c r="L28" s="20">
        <v>1976</v>
      </c>
      <c r="M28" s="22" t="s">
        <v>417</v>
      </c>
      <c r="N28" s="22" t="s">
        <v>33</v>
      </c>
      <c r="O28" s="28">
        <v>343</v>
      </c>
      <c r="P28" s="28">
        <v>158</v>
      </c>
      <c r="Q28" s="28">
        <v>596</v>
      </c>
      <c r="R28" s="28">
        <v>53</v>
      </c>
      <c r="V28" s="28">
        <v>10.27</v>
      </c>
      <c r="W28" s="18">
        <v>0.2802690582959641</v>
      </c>
    </row>
    <row r="29" spans="1:23" ht="19.5" thickBot="1" x14ac:dyDescent="0.35">
      <c r="A29" s="20">
        <v>1976</v>
      </c>
      <c r="B29" s="23" t="s">
        <v>426</v>
      </c>
      <c r="C29" s="48" t="s">
        <v>33</v>
      </c>
      <c r="J29" s="51"/>
      <c r="K29" s="37" t="s">
        <v>382</v>
      </c>
      <c r="L29" s="20">
        <v>1976</v>
      </c>
      <c r="M29" s="33" t="s">
        <v>430</v>
      </c>
      <c r="N29" s="33" t="s">
        <v>220</v>
      </c>
      <c r="W29" s="18"/>
    </row>
    <row r="30" spans="1:23" x14ac:dyDescent="0.3">
      <c r="A30" s="20">
        <v>1977</v>
      </c>
      <c r="B30" s="32" t="s">
        <v>418</v>
      </c>
      <c r="C30" s="36" t="s">
        <v>419</v>
      </c>
      <c r="D30" s="28">
        <v>17</v>
      </c>
      <c r="E30" s="28">
        <v>5</v>
      </c>
      <c r="F30" s="32">
        <v>1022</v>
      </c>
      <c r="G30" s="28" t="s">
        <v>171</v>
      </c>
      <c r="I30" s="35">
        <v>85.16</v>
      </c>
      <c r="J30" s="51">
        <v>60.117647058823529</v>
      </c>
      <c r="L30" s="20">
        <v>1977</v>
      </c>
      <c r="M30" s="22" t="s">
        <v>417</v>
      </c>
      <c r="N30" s="22" t="s">
        <v>1049</v>
      </c>
      <c r="O30" s="28">
        <v>300</v>
      </c>
      <c r="P30" s="28">
        <v>111</v>
      </c>
      <c r="Q30" s="28">
        <v>633</v>
      </c>
      <c r="R30" s="28">
        <v>53</v>
      </c>
      <c r="V30" s="28">
        <v>11.94</v>
      </c>
      <c r="W30" s="18">
        <f>R30/O30</f>
        <v>0.17666666666666667</v>
      </c>
    </row>
    <row r="31" spans="1:23" ht="19.5" thickBot="1" x14ac:dyDescent="0.35">
      <c r="A31" s="20">
        <v>1977</v>
      </c>
      <c r="B31" s="32" t="s">
        <v>422</v>
      </c>
      <c r="C31" s="36" t="s">
        <v>1048</v>
      </c>
      <c r="D31" s="28">
        <v>19</v>
      </c>
      <c r="E31" s="28">
        <v>4</v>
      </c>
      <c r="F31" s="32">
        <v>851</v>
      </c>
      <c r="G31" s="28">
        <v>102</v>
      </c>
      <c r="I31" s="35">
        <v>56.73</v>
      </c>
      <c r="J31" s="51">
        <v>44.789473684210527</v>
      </c>
      <c r="K31" s="20" t="s">
        <v>423</v>
      </c>
      <c r="L31" s="20">
        <v>1977</v>
      </c>
      <c r="M31" s="22" t="s">
        <v>424</v>
      </c>
      <c r="N31" s="22" t="s">
        <v>437</v>
      </c>
      <c r="O31" s="28">
        <v>221.1</v>
      </c>
      <c r="P31" s="28">
        <v>86</v>
      </c>
      <c r="Q31" s="28">
        <v>452</v>
      </c>
      <c r="R31" s="28">
        <v>59</v>
      </c>
      <c r="V31" s="28">
        <v>7.66</v>
      </c>
      <c r="W31" s="18">
        <v>0.26684758028041611</v>
      </c>
    </row>
    <row r="32" spans="1:23" x14ac:dyDescent="0.3">
      <c r="A32" s="20">
        <v>1977</v>
      </c>
      <c r="B32" s="32" t="s">
        <v>417</v>
      </c>
      <c r="C32" s="36" t="s">
        <v>939</v>
      </c>
      <c r="D32" s="28">
        <v>17</v>
      </c>
      <c r="E32" s="28">
        <v>8</v>
      </c>
      <c r="F32" s="32">
        <v>830</v>
      </c>
      <c r="G32" s="28" t="s">
        <v>425</v>
      </c>
      <c r="I32" s="35">
        <v>92.22</v>
      </c>
      <c r="J32" s="51">
        <v>48.823529411764703</v>
      </c>
      <c r="K32" s="27" t="s">
        <v>417</v>
      </c>
      <c r="L32" s="20">
        <v>1977</v>
      </c>
      <c r="M32" s="22" t="s">
        <v>404</v>
      </c>
      <c r="N32" s="22" t="s">
        <v>405</v>
      </c>
      <c r="O32" s="28">
        <v>187.4</v>
      </c>
      <c r="P32" s="28">
        <v>71</v>
      </c>
      <c r="Q32" s="28">
        <v>346</v>
      </c>
      <c r="R32" s="28">
        <v>51</v>
      </c>
      <c r="V32" s="28">
        <v>6.78</v>
      </c>
      <c r="W32" s="18">
        <v>0.27214514407684098</v>
      </c>
    </row>
    <row r="33" spans="1:23" ht="19.5" thickBot="1" x14ac:dyDescent="0.35">
      <c r="A33" s="20">
        <v>1977</v>
      </c>
      <c r="B33" s="23" t="s">
        <v>417</v>
      </c>
      <c r="C33" s="48" t="s">
        <v>33</v>
      </c>
      <c r="J33" s="51"/>
      <c r="K33" s="37" t="s">
        <v>33</v>
      </c>
      <c r="L33" s="20">
        <v>1977</v>
      </c>
      <c r="M33" s="33" t="s">
        <v>420</v>
      </c>
      <c r="N33" s="33" t="s">
        <v>421</v>
      </c>
      <c r="W33" s="18"/>
    </row>
    <row r="34" spans="1:23" x14ac:dyDescent="0.3">
      <c r="A34" s="20">
        <v>1978</v>
      </c>
      <c r="B34" s="36" t="s">
        <v>402</v>
      </c>
      <c r="C34" s="36" t="s">
        <v>403</v>
      </c>
      <c r="D34" s="28">
        <v>16</v>
      </c>
      <c r="E34" s="28">
        <v>5</v>
      </c>
      <c r="F34" s="32">
        <v>1003</v>
      </c>
      <c r="G34" s="28" t="s">
        <v>216</v>
      </c>
      <c r="I34" s="35">
        <v>91.18</v>
      </c>
      <c r="J34" s="51">
        <v>62.6875</v>
      </c>
      <c r="L34" s="20">
        <v>1978</v>
      </c>
      <c r="M34" s="22" t="s">
        <v>404</v>
      </c>
      <c r="N34" s="22" t="s">
        <v>1050</v>
      </c>
      <c r="O34" s="28">
        <v>225</v>
      </c>
      <c r="P34" s="28">
        <v>87</v>
      </c>
      <c r="Q34" s="28">
        <v>393</v>
      </c>
      <c r="R34" s="28">
        <v>53</v>
      </c>
      <c r="V34" s="28">
        <v>7.41</v>
      </c>
      <c r="W34" s="18">
        <v>0.23555555555555555</v>
      </c>
    </row>
    <row r="35" spans="1:23" ht="19.5" thickBot="1" x14ac:dyDescent="0.35">
      <c r="A35" s="20">
        <v>1978</v>
      </c>
      <c r="B35" s="36" t="s">
        <v>407</v>
      </c>
      <c r="C35" s="36" t="s">
        <v>408</v>
      </c>
      <c r="D35" s="28">
        <v>20</v>
      </c>
      <c r="E35" s="28">
        <v>5</v>
      </c>
      <c r="F35" s="32">
        <v>1004</v>
      </c>
      <c r="G35" s="28" t="s">
        <v>409</v>
      </c>
      <c r="I35" s="35">
        <v>66.930000000000007</v>
      </c>
      <c r="J35" s="51">
        <v>50.2</v>
      </c>
      <c r="K35" s="20" t="s">
        <v>410</v>
      </c>
      <c r="L35" s="20">
        <v>1978</v>
      </c>
      <c r="M35" s="22" t="s">
        <v>411</v>
      </c>
      <c r="N35" s="22" t="s">
        <v>412</v>
      </c>
      <c r="O35" s="28">
        <v>127</v>
      </c>
      <c r="P35" s="28">
        <v>37</v>
      </c>
      <c r="Q35" s="28">
        <v>290</v>
      </c>
      <c r="R35" s="28">
        <v>33</v>
      </c>
      <c r="V35" s="28">
        <v>8.7799999999999994</v>
      </c>
      <c r="W35" s="18">
        <v>0.25984251968503935</v>
      </c>
    </row>
    <row r="36" spans="1:23" x14ac:dyDescent="0.3">
      <c r="A36" s="20">
        <v>1978</v>
      </c>
      <c r="B36" s="66"/>
      <c r="C36" s="32"/>
      <c r="J36" s="51"/>
      <c r="K36" s="27" t="s">
        <v>402</v>
      </c>
      <c r="L36" s="20">
        <v>1978</v>
      </c>
      <c r="M36" s="22" t="s">
        <v>414</v>
      </c>
      <c r="N36" s="22" t="s">
        <v>415</v>
      </c>
      <c r="O36" s="28">
        <v>201.1</v>
      </c>
      <c r="P36" s="28">
        <v>46</v>
      </c>
      <c r="Q36" s="28">
        <v>501</v>
      </c>
      <c r="R36" s="28">
        <v>51</v>
      </c>
      <c r="V36" s="28">
        <v>9.82</v>
      </c>
      <c r="W36" s="18">
        <v>0.25360517155643958</v>
      </c>
    </row>
    <row r="37" spans="1:23" ht="19.5" thickBot="1" x14ac:dyDescent="0.35">
      <c r="A37" s="20">
        <v>1978</v>
      </c>
      <c r="B37" s="23" t="s">
        <v>402</v>
      </c>
      <c r="C37" s="48" t="s">
        <v>403</v>
      </c>
      <c r="J37" s="51"/>
      <c r="K37" s="37" t="s">
        <v>403</v>
      </c>
      <c r="L37" s="20">
        <v>1978</v>
      </c>
      <c r="M37" s="33" t="s">
        <v>404</v>
      </c>
      <c r="N37" s="33" t="s">
        <v>405</v>
      </c>
      <c r="W37" s="18"/>
    </row>
    <row r="38" spans="1:23" x14ac:dyDescent="0.3">
      <c r="A38" s="20">
        <v>1979</v>
      </c>
      <c r="B38" s="36" t="s">
        <v>387</v>
      </c>
      <c r="C38" s="36" t="s">
        <v>388</v>
      </c>
      <c r="D38" s="28">
        <v>15</v>
      </c>
      <c r="E38" s="28">
        <v>3</v>
      </c>
      <c r="F38" s="32">
        <v>1031</v>
      </c>
      <c r="G38" s="28">
        <v>132</v>
      </c>
      <c r="I38" s="35">
        <v>85.91</v>
      </c>
      <c r="J38" s="51">
        <v>68.733333333333334</v>
      </c>
      <c r="L38" s="20">
        <v>1979</v>
      </c>
      <c r="M38" s="22" t="s">
        <v>389</v>
      </c>
      <c r="N38" s="22" t="s">
        <v>390</v>
      </c>
      <c r="O38" s="28">
        <v>191.1</v>
      </c>
      <c r="P38" s="28">
        <v>59</v>
      </c>
      <c r="Q38" s="28">
        <v>382</v>
      </c>
      <c r="R38" s="28">
        <v>51</v>
      </c>
      <c r="V38" s="28">
        <v>7.41</v>
      </c>
      <c r="W38" s="18">
        <v>0.26687598116169547</v>
      </c>
    </row>
    <row r="39" spans="1:23" ht="19.5" thickBot="1" x14ac:dyDescent="0.35">
      <c r="A39" s="20">
        <v>1979</v>
      </c>
      <c r="B39" s="36" t="s">
        <v>392</v>
      </c>
      <c r="C39" s="36" t="s">
        <v>282</v>
      </c>
      <c r="D39" s="28">
        <v>24</v>
      </c>
      <c r="E39" s="28">
        <v>2</v>
      </c>
      <c r="F39" s="36">
        <v>1084</v>
      </c>
      <c r="G39" s="28" t="s">
        <v>393</v>
      </c>
      <c r="I39" s="35">
        <v>49.23</v>
      </c>
      <c r="J39" s="51">
        <v>45.166666666666664</v>
      </c>
      <c r="K39" s="20" t="s">
        <v>394</v>
      </c>
      <c r="L39" s="20">
        <v>1979</v>
      </c>
      <c r="M39" s="22" t="s">
        <v>395</v>
      </c>
      <c r="N39" s="22" t="s">
        <v>153</v>
      </c>
      <c r="O39" s="28">
        <v>249</v>
      </c>
      <c r="P39" s="28">
        <v>77</v>
      </c>
      <c r="Q39" s="28">
        <v>613</v>
      </c>
      <c r="R39" s="28">
        <v>62</v>
      </c>
      <c r="V39" s="28">
        <v>9.8800000000000008</v>
      </c>
      <c r="W39" s="18">
        <v>0.24899598393574296</v>
      </c>
    </row>
    <row r="40" spans="1:23" x14ac:dyDescent="0.3">
      <c r="A40" s="20">
        <v>1979</v>
      </c>
      <c r="B40" s="66"/>
      <c r="C40" s="36"/>
      <c r="J40" s="51"/>
      <c r="K40" s="27" t="s">
        <v>387</v>
      </c>
      <c r="L40" s="20">
        <v>1979</v>
      </c>
      <c r="M40" s="22" t="s">
        <v>397</v>
      </c>
      <c r="N40" s="22" t="s">
        <v>1051</v>
      </c>
      <c r="O40" s="28">
        <v>182.1</v>
      </c>
      <c r="P40" s="28">
        <v>54</v>
      </c>
      <c r="Q40" s="28">
        <v>392</v>
      </c>
      <c r="R40" s="28">
        <v>54</v>
      </c>
      <c r="V40" s="28">
        <v>7.25</v>
      </c>
      <c r="W40" s="18">
        <v>0.29654036243822079</v>
      </c>
    </row>
    <row r="41" spans="1:23" ht="19.5" thickBot="1" x14ac:dyDescent="0.35">
      <c r="A41" s="20">
        <v>1979</v>
      </c>
      <c r="B41" s="48" t="s">
        <v>387</v>
      </c>
      <c r="C41" s="48" t="s">
        <v>388</v>
      </c>
      <c r="J41" s="51"/>
      <c r="K41" s="37" t="s">
        <v>388</v>
      </c>
      <c r="L41" s="20">
        <v>1979</v>
      </c>
      <c r="M41" s="33" t="s">
        <v>397</v>
      </c>
      <c r="N41" s="33" t="s">
        <v>398</v>
      </c>
      <c r="W41" s="18"/>
    </row>
    <row r="42" spans="1:23" x14ac:dyDescent="0.3">
      <c r="L42" s="20"/>
      <c r="M42" s="22"/>
      <c r="N42" s="22"/>
    </row>
    <row r="43" spans="1:23" x14ac:dyDescent="0.3">
      <c r="A43" s="20"/>
      <c r="C43" s="36"/>
      <c r="J43" s="40"/>
      <c r="K43" s="32"/>
    </row>
    <row r="44" spans="1:23" x14ac:dyDescent="0.3">
      <c r="A44" s="20"/>
      <c r="J44" s="40"/>
    </row>
    <row r="45" spans="1:23" x14ac:dyDescent="0.3">
      <c r="A45" s="20"/>
      <c r="J45" s="40"/>
    </row>
    <row r="46" spans="1:23" x14ac:dyDescent="0.3">
      <c r="A46" s="20"/>
      <c r="J46" s="40"/>
    </row>
    <row r="47" spans="1:23" x14ac:dyDescent="0.3">
      <c r="A47" s="20"/>
      <c r="J47" s="40"/>
      <c r="K47" s="32"/>
    </row>
    <row r="48" spans="1:23" x14ac:dyDescent="0.3">
      <c r="A48" s="20"/>
      <c r="J48" s="40"/>
    </row>
    <row r="49" spans="1:11" x14ac:dyDescent="0.3">
      <c r="A49" s="20"/>
      <c r="J49" s="40"/>
    </row>
    <row r="51" spans="1:11" x14ac:dyDescent="0.3">
      <c r="K51" s="32"/>
    </row>
    <row r="55" spans="1:11" x14ac:dyDescent="0.3">
      <c r="K55" s="32"/>
    </row>
    <row r="59" spans="1:11" x14ac:dyDescent="0.3">
      <c r="K59" s="32"/>
    </row>
    <row r="63" spans="1:11" x14ac:dyDescent="0.3">
      <c r="K63" s="32"/>
    </row>
    <row r="67" spans="11:11" x14ac:dyDescent="0.3">
      <c r="K67" s="32"/>
    </row>
    <row r="71" spans="11:11" x14ac:dyDescent="0.3">
      <c r="K71" s="32"/>
    </row>
    <row r="75" spans="11:11" x14ac:dyDescent="0.3">
      <c r="K75" s="56"/>
    </row>
    <row r="76" spans="11:11" x14ac:dyDescent="0.3">
      <c r="K76" s="32"/>
    </row>
    <row r="80" spans="11:11" x14ac:dyDescent="0.3">
      <c r="K80" s="32"/>
    </row>
  </sheetData>
  <sortState xmlns:xlrd2="http://schemas.microsoft.com/office/spreadsheetml/2017/richdata2" ref="L2:W42">
    <sortCondition ref="L2:L42"/>
  </sortState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81E5-BAC0-47E7-84F6-2730CACB5BFA}">
  <dimension ref="A1:AA79"/>
  <sheetViews>
    <sheetView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18.77734375" style="21" bestFit="1" customWidth="1"/>
    <col min="3" max="3" width="35.44140625" style="21" bestFit="1" customWidth="1"/>
    <col min="4" max="5" width="4.33203125" style="28" customWidth="1"/>
    <col min="6" max="6" width="5.6640625" style="32" bestFit="1" customWidth="1"/>
    <col min="7" max="7" width="5" style="28" bestFit="1" customWidth="1"/>
    <col min="8" max="8" width="7" style="35" bestFit="1" customWidth="1"/>
    <col min="9" max="9" width="6.5546875" style="21" bestFit="1" customWidth="1"/>
    <col min="10" max="10" width="25.44140625" style="21" bestFit="1" customWidth="1"/>
    <col min="11" max="11" width="5.44140625" style="21" bestFit="1" customWidth="1"/>
    <col min="12" max="12" width="18.33203125" style="21" bestFit="1" customWidth="1"/>
    <col min="13" max="13" width="34.21875" style="21" bestFit="1" customWidth="1"/>
    <col min="14" max="14" width="6.5546875" style="28" bestFit="1" customWidth="1"/>
    <col min="15" max="15" width="4" style="28" bestFit="1" customWidth="1"/>
    <col min="16" max="16" width="4.77734375" style="28" customWidth="1"/>
    <col min="17" max="17" width="3.109375" style="28" bestFit="1" customWidth="1"/>
    <col min="18" max="20" width="0" style="28" hidden="1" customWidth="1"/>
    <col min="21" max="21" width="6" style="25" bestFit="1" customWidth="1"/>
    <col min="22" max="22" width="5.5546875" style="25" bestFit="1" customWidth="1"/>
    <col min="23" max="23" width="3" style="21" customWidth="1"/>
    <col min="24" max="24" width="8.88671875" style="21"/>
    <col min="25" max="25" width="18.88671875" style="21" customWidth="1"/>
    <col min="26" max="26" width="23.5546875" style="21" bestFit="1" customWidth="1"/>
    <col min="27" max="27" width="3.33203125" style="21" customWidth="1"/>
    <col min="28" max="16384" width="8.88671875" style="21"/>
  </cols>
  <sheetData>
    <row r="1" spans="1:27" s="23" customFormat="1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3" t="s">
        <v>4</v>
      </c>
      <c r="G1" s="20" t="s">
        <v>2</v>
      </c>
      <c r="H1" s="61" t="s">
        <v>5</v>
      </c>
      <c r="I1" s="50" t="s">
        <v>106</v>
      </c>
      <c r="J1" s="26" t="s">
        <v>44</v>
      </c>
      <c r="K1" s="20" t="s">
        <v>6</v>
      </c>
      <c r="L1" s="33" t="s">
        <v>12</v>
      </c>
      <c r="M1" s="33" t="s">
        <v>13</v>
      </c>
      <c r="N1" s="20" t="s">
        <v>7</v>
      </c>
      <c r="O1" s="20" t="s">
        <v>8</v>
      </c>
      <c r="P1" s="20" t="s">
        <v>9</v>
      </c>
      <c r="Q1" s="20" t="s">
        <v>10</v>
      </c>
      <c r="R1" s="20">
        <v>0</v>
      </c>
      <c r="S1" s="20">
        <v>0</v>
      </c>
      <c r="T1" s="20">
        <v>0</v>
      </c>
      <c r="U1" s="47" t="s">
        <v>5</v>
      </c>
      <c r="V1" s="17" t="s">
        <v>107</v>
      </c>
      <c r="W1" s="63"/>
      <c r="X1" s="20" t="s">
        <v>192</v>
      </c>
      <c r="Y1" s="20" t="s">
        <v>103</v>
      </c>
      <c r="Z1" s="20" t="s">
        <v>13</v>
      </c>
      <c r="AA1" s="63"/>
    </row>
    <row r="2" spans="1:27" x14ac:dyDescent="0.3">
      <c r="A2" s="20">
        <v>1980</v>
      </c>
      <c r="B2" s="32" t="s">
        <v>380</v>
      </c>
      <c r="C2" s="36" t="s">
        <v>229</v>
      </c>
      <c r="D2" s="28">
        <v>21</v>
      </c>
      <c r="E2" s="28">
        <v>4</v>
      </c>
      <c r="F2" s="32">
        <v>1139</v>
      </c>
      <c r="G2" s="28">
        <v>125</v>
      </c>
      <c r="H2" s="35">
        <v>67</v>
      </c>
      <c r="I2" s="51">
        <v>54.238095238095241</v>
      </c>
      <c r="J2" s="32"/>
      <c r="K2" s="20">
        <v>1980</v>
      </c>
      <c r="L2" s="22" t="s">
        <v>311</v>
      </c>
      <c r="M2" s="22" t="s">
        <v>922</v>
      </c>
      <c r="N2" s="28">
        <v>206.5</v>
      </c>
      <c r="O2" s="28">
        <v>57</v>
      </c>
      <c r="P2" s="28">
        <v>591</v>
      </c>
      <c r="Q2" s="28">
        <v>70</v>
      </c>
      <c r="U2" s="25">
        <v>8.44</v>
      </c>
      <c r="V2" s="18">
        <v>0.33898305084745761</v>
      </c>
      <c r="W2" s="19"/>
      <c r="X2" s="20">
        <v>1980</v>
      </c>
      <c r="Y2" s="21" t="s">
        <v>311</v>
      </c>
      <c r="Z2" s="21" t="s">
        <v>303</v>
      </c>
      <c r="AA2" s="19"/>
    </row>
    <row r="3" spans="1:27" ht="19.5" thickBot="1" x14ac:dyDescent="0.35">
      <c r="A3" s="20">
        <v>1980</v>
      </c>
      <c r="B3" s="32" t="s">
        <v>381</v>
      </c>
      <c r="C3" s="36" t="s">
        <v>1052</v>
      </c>
      <c r="D3" s="28">
        <v>26</v>
      </c>
      <c r="E3" s="28">
        <v>7</v>
      </c>
      <c r="F3" s="32">
        <v>1056</v>
      </c>
      <c r="G3" s="28">
        <v>154</v>
      </c>
      <c r="H3" s="35">
        <v>55.57</v>
      </c>
      <c r="I3" s="51">
        <v>40.615384615384613</v>
      </c>
      <c r="J3" s="68" t="s">
        <v>383</v>
      </c>
      <c r="K3" s="20">
        <v>1980</v>
      </c>
      <c r="L3" s="22" t="s">
        <v>384</v>
      </c>
      <c r="M3" s="22" t="s">
        <v>385</v>
      </c>
      <c r="N3" s="28">
        <v>226</v>
      </c>
      <c r="O3" s="28">
        <v>78</v>
      </c>
      <c r="P3" s="28">
        <v>504</v>
      </c>
      <c r="Q3" s="28">
        <v>66</v>
      </c>
      <c r="U3" s="25">
        <v>7.63</v>
      </c>
      <c r="V3" s="18">
        <v>0.29203539823008851</v>
      </c>
      <c r="W3" s="19"/>
      <c r="X3" s="20">
        <v>1981</v>
      </c>
      <c r="Y3" s="21" t="s">
        <v>320</v>
      </c>
      <c r="Z3" s="21" t="s">
        <v>214</v>
      </c>
      <c r="AA3" s="19"/>
    </row>
    <row r="4" spans="1:27" x14ac:dyDescent="0.3">
      <c r="A4" s="20">
        <v>1980</v>
      </c>
      <c r="B4" s="97"/>
      <c r="C4" s="36"/>
      <c r="I4" s="51"/>
      <c r="J4" s="27" t="s">
        <v>311</v>
      </c>
      <c r="K4" s="20">
        <v>1980</v>
      </c>
      <c r="L4" s="22" t="s">
        <v>386</v>
      </c>
      <c r="M4" s="22" t="s">
        <v>459</v>
      </c>
      <c r="N4" s="28">
        <v>219</v>
      </c>
      <c r="O4" s="28">
        <v>83</v>
      </c>
      <c r="P4" s="28">
        <v>484</v>
      </c>
      <c r="Q4" s="28">
        <v>52</v>
      </c>
      <c r="U4" s="25">
        <v>9.3000000000000007</v>
      </c>
      <c r="V4" s="18">
        <v>0.23744292237442921</v>
      </c>
      <c r="W4" s="19"/>
      <c r="X4" s="20">
        <v>1982</v>
      </c>
      <c r="Y4" s="21" t="s">
        <v>320</v>
      </c>
      <c r="Z4" s="21" t="s">
        <v>214</v>
      </c>
      <c r="AA4" s="19"/>
    </row>
    <row r="5" spans="1:27" ht="19.5" thickBot="1" x14ac:dyDescent="0.35">
      <c r="A5" s="20">
        <v>1980</v>
      </c>
      <c r="B5" s="23" t="s">
        <v>380</v>
      </c>
      <c r="C5" s="48" t="s">
        <v>229</v>
      </c>
      <c r="I5" s="51"/>
      <c r="J5" s="37" t="s">
        <v>303</v>
      </c>
      <c r="K5" s="20">
        <v>1980</v>
      </c>
      <c r="L5" s="33" t="s">
        <v>311</v>
      </c>
      <c r="M5" s="33" t="s">
        <v>303</v>
      </c>
      <c r="V5" s="18"/>
      <c r="W5" s="19"/>
      <c r="X5" s="20">
        <v>1983</v>
      </c>
      <c r="Y5" s="21" t="s">
        <v>356</v>
      </c>
      <c r="Z5" s="21" t="s">
        <v>81</v>
      </c>
      <c r="AA5" s="19"/>
    </row>
    <row r="6" spans="1:27" x14ac:dyDescent="0.3">
      <c r="A6" s="20">
        <v>1981</v>
      </c>
      <c r="B6" s="32" t="s">
        <v>373</v>
      </c>
      <c r="C6" s="36" t="s">
        <v>222</v>
      </c>
      <c r="D6" s="28">
        <v>20</v>
      </c>
      <c r="E6" s="28">
        <v>8</v>
      </c>
      <c r="F6" s="32">
        <v>1237</v>
      </c>
      <c r="G6" s="28" t="s">
        <v>374</v>
      </c>
      <c r="H6" s="35">
        <v>103.08</v>
      </c>
      <c r="I6" s="51">
        <v>61.85</v>
      </c>
      <c r="K6" s="20">
        <v>1981</v>
      </c>
      <c r="L6" s="22" t="s">
        <v>316</v>
      </c>
      <c r="M6" s="22" t="s">
        <v>1054</v>
      </c>
      <c r="N6" s="28">
        <v>403.3</v>
      </c>
      <c r="O6" s="28">
        <v>138</v>
      </c>
      <c r="P6" s="28">
        <v>840</v>
      </c>
      <c r="Q6" s="28">
        <v>79</v>
      </c>
      <c r="U6" s="25">
        <v>10.62</v>
      </c>
      <c r="V6" s="18">
        <v>0.19588395735184724</v>
      </c>
      <c r="W6" s="19"/>
      <c r="X6" s="20">
        <v>1984</v>
      </c>
      <c r="Y6" s="21" t="s">
        <v>321</v>
      </c>
      <c r="Z6" s="21" t="s">
        <v>49</v>
      </c>
      <c r="AA6" s="19"/>
    </row>
    <row r="7" spans="1:27" ht="19.5" thickBot="1" x14ac:dyDescent="0.35">
      <c r="A7" s="20">
        <v>1981</v>
      </c>
      <c r="B7" s="32" t="s">
        <v>1053</v>
      </c>
      <c r="C7" s="36" t="s">
        <v>71</v>
      </c>
      <c r="D7" s="28">
        <v>22</v>
      </c>
      <c r="E7" s="28">
        <v>4</v>
      </c>
      <c r="F7" s="32">
        <v>1022</v>
      </c>
      <c r="G7" s="28" t="s">
        <v>375</v>
      </c>
      <c r="H7" s="35">
        <v>56.77</v>
      </c>
      <c r="I7" s="51">
        <v>46.454545454545453</v>
      </c>
      <c r="J7" s="20" t="s">
        <v>376</v>
      </c>
      <c r="K7" s="20">
        <v>1981</v>
      </c>
      <c r="L7" s="22" t="s">
        <v>377</v>
      </c>
      <c r="M7" s="22" t="s">
        <v>378</v>
      </c>
      <c r="N7" s="28">
        <v>305.39999999999998</v>
      </c>
      <c r="O7" s="28">
        <v>101</v>
      </c>
      <c r="P7" s="28">
        <v>540</v>
      </c>
      <c r="Q7" s="28">
        <v>66</v>
      </c>
      <c r="U7" s="28">
        <v>8.18</v>
      </c>
      <c r="V7" s="18">
        <v>0.21611001964636545</v>
      </c>
      <c r="W7" s="19"/>
      <c r="X7" s="20">
        <v>1985</v>
      </c>
      <c r="Y7" s="21" t="s">
        <v>329</v>
      </c>
      <c r="Z7" s="21" t="s">
        <v>318</v>
      </c>
      <c r="AA7" s="19"/>
    </row>
    <row r="8" spans="1:27" x14ac:dyDescent="0.3">
      <c r="A8" s="20">
        <v>1981</v>
      </c>
      <c r="B8" s="32" t="s">
        <v>320</v>
      </c>
      <c r="C8" s="36" t="s">
        <v>214</v>
      </c>
      <c r="D8" s="28">
        <v>13</v>
      </c>
      <c r="E8" s="28">
        <v>8</v>
      </c>
      <c r="F8" s="32">
        <v>923</v>
      </c>
      <c r="G8" s="28" t="s">
        <v>379</v>
      </c>
      <c r="H8" s="35">
        <v>184.6</v>
      </c>
      <c r="I8" s="51">
        <v>71</v>
      </c>
      <c r="J8" s="27" t="s">
        <v>320</v>
      </c>
      <c r="K8" s="20">
        <v>1981</v>
      </c>
      <c r="L8" s="21" t="s">
        <v>311</v>
      </c>
      <c r="M8" s="22" t="s">
        <v>1055</v>
      </c>
      <c r="N8" s="28">
        <v>217.3</v>
      </c>
      <c r="O8" s="28">
        <v>63</v>
      </c>
      <c r="P8" s="28">
        <v>578</v>
      </c>
      <c r="Q8" s="28">
        <v>59</v>
      </c>
      <c r="U8" s="25">
        <v>9.7899999999999991</v>
      </c>
      <c r="V8" s="18">
        <v>0.27151403589507594</v>
      </c>
      <c r="W8" s="19"/>
      <c r="X8" s="20">
        <v>1986</v>
      </c>
      <c r="Y8" s="21" t="s">
        <v>351</v>
      </c>
      <c r="Z8" s="21" t="s">
        <v>318</v>
      </c>
      <c r="AA8" s="19"/>
    </row>
    <row r="9" spans="1:27" ht="19.5" thickBot="1" x14ac:dyDescent="0.35">
      <c r="A9" s="20">
        <v>1981</v>
      </c>
      <c r="B9" s="23" t="s">
        <v>320</v>
      </c>
      <c r="C9" s="48" t="s">
        <v>214</v>
      </c>
      <c r="I9" s="51"/>
      <c r="J9" s="37" t="s">
        <v>214</v>
      </c>
      <c r="K9" s="20">
        <v>1981</v>
      </c>
      <c r="L9" s="23" t="s">
        <v>311</v>
      </c>
      <c r="M9" s="33" t="s">
        <v>303</v>
      </c>
      <c r="V9" s="18"/>
      <c r="W9" s="19"/>
      <c r="X9" s="20">
        <v>1987</v>
      </c>
      <c r="Y9" s="21" t="s">
        <v>336</v>
      </c>
      <c r="Z9" s="21" t="s">
        <v>337</v>
      </c>
      <c r="AA9" s="19"/>
    </row>
    <row r="10" spans="1:27" x14ac:dyDescent="0.3">
      <c r="A10" s="20">
        <v>1982</v>
      </c>
      <c r="B10" s="32" t="s">
        <v>320</v>
      </c>
      <c r="C10" s="36" t="s">
        <v>923</v>
      </c>
      <c r="D10" s="28">
        <v>15</v>
      </c>
      <c r="E10" s="28">
        <v>7</v>
      </c>
      <c r="F10" s="32">
        <v>1032</v>
      </c>
      <c r="G10" s="28" t="s">
        <v>367</v>
      </c>
      <c r="H10" s="35">
        <v>129</v>
      </c>
      <c r="I10" s="51">
        <v>68.8</v>
      </c>
      <c r="K10" s="20">
        <v>1982</v>
      </c>
      <c r="L10" s="21" t="s">
        <v>368</v>
      </c>
      <c r="M10" s="22" t="s">
        <v>362</v>
      </c>
      <c r="N10" s="28">
        <v>262</v>
      </c>
      <c r="O10" s="28">
        <v>81</v>
      </c>
      <c r="P10" s="28">
        <v>708</v>
      </c>
      <c r="Q10" s="28">
        <v>71</v>
      </c>
      <c r="U10" s="25">
        <v>9.9700000000000006</v>
      </c>
      <c r="V10" s="18">
        <v>0.27099236641221375</v>
      </c>
      <c r="W10" s="19"/>
      <c r="X10" s="20">
        <v>1988</v>
      </c>
      <c r="Y10" s="21" t="s">
        <v>332</v>
      </c>
      <c r="Z10" s="21" t="s">
        <v>335</v>
      </c>
      <c r="AA10" s="19"/>
    </row>
    <row r="11" spans="1:27" ht="19.5" thickBot="1" x14ac:dyDescent="0.35">
      <c r="A11" s="20">
        <v>1982</v>
      </c>
      <c r="B11" s="32" t="s">
        <v>369</v>
      </c>
      <c r="C11" s="36" t="s">
        <v>1057</v>
      </c>
      <c r="D11" s="28">
        <v>23</v>
      </c>
      <c r="E11" s="28">
        <v>9</v>
      </c>
      <c r="F11" s="32">
        <v>1159</v>
      </c>
      <c r="G11" s="28" t="s">
        <v>175</v>
      </c>
      <c r="H11" s="35">
        <v>82.78</v>
      </c>
      <c r="I11" s="51">
        <v>50.391304347826086</v>
      </c>
      <c r="J11" s="20" t="s">
        <v>370</v>
      </c>
      <c r="K11" s="20">
        <v>1982</v>
      </c>
      <c r="L11" s="21" t="s">
        <v>371</v>
      </c>
      <c r="M11" s="22" t="s">
        <v>1058</v>
      </c>
      <c r="N11" s="28">
        <v>234.3</v>
      </c>
      <c r="O11" s="28">
        <v>76</v>
      </c>
      <c r="P11" s="28">
        <v>664</v>
      </c>
      <c r="Q11" s="28">
        <v>58</v>
      </c>
      <c r="U11" s="25">
        <v>11.44</v>
      </c>
      <c r="V11" s="18">
        <v>0.24754588134869823</v>
      </c>
      <c r="W11" s="19"/>
      <c r="X11" s="20">
        <v>1989</v>
      </c>
      <c r="Y11" s="21" t="s">
        <v>317</v>
      </c>
      <c r="Z11" s="21" t="s">
        <v>318</v>
      </c>
      <c r="AA11" s="19"/>
    </row>
    <row r="12" spans="1:27" x14ac:dyDescent="0.3">
      <c r="A12" s="20">
        <v>1982</v>
      </c>
      <c r="B12" s="32" t="s">
        <v>321</v>
      </c>
      <c r="C12" s="36" t="s">
        <v>1056</v>
      </c>
      <c r="D12" s="28">
        <v>16</v>
      </c>
      <c r="E12" s="28">
        <v>2</v>
      </c>
      <c r="F12" s="32">
        <v>1076</v>
      </c>
      <c r="G12" s="28">
        <v>112</v>
      </c>
      <c r="H12" s="35">
        <v>76.849999999999994</v>
      </c>
      <c r="I12" s="51">
        <v>67.25</v>
      </c>
      <c r="J12" s="27" t="s">
        <v>320</v>
      </c>
      <c r="K12" s="20">
        <v>1982</v>
      </c>
      <c r="L12" s="22" t="s">
        <v>372</v>
      </c>
      <c r="M12" s="22" t="s">
        <v>1059</v>
      </c>
      <c r="N12" s="28">
        <v>226.1</v>
      </c>
      <c r="O12" s="28">
        <v>80</v>
      </c>
      <c r="P12" s="28">
        <v>446</v>
      </c>
      <c r="Q12" s="28">
        <v>48</v>
      </c>
      <c r="U12" s="25">
        <v>9.2899999999999991</v>
      </c>
      <c r="V12" s="18">
        <v>0.21229544449358692</v>
      </c>
      <c r="W12" s="19"/>
      <c r="X12" s="55"/>
      <c r="Y12" s="19"/>
      <c r="Z12" s="19"/>
      <c r="AA12" s="19"/>
    </row>
    <row r="13" spans="1:27" ht="19.5" thickBot="1" x14ac:dyDescent="0.35">
      <c r="A13" s="20">
        <v>1982</v>
      </c>
      <c r="B13" s="23" t="s">
        <v>320</v>
      </c>
      <c r="C13" s="48" t="s">
        <v>214</v>
      </c>
      <c r="I13" s="51"/>
      <c r="J13" s="37" t="s">
        <v>214</v>
      </c>
      <c r="K13" s="20">
        <v>1982</v>
      </c>
      <c r="L13" s="33" t="s">
        <v>368</v>
      </c>
      <c r="M13" s="33" t="s">
        <v>362</v>
      </c>
      <c r="V13" s="18"/>
      <c r="X13" s="44"/>
    </row>
    <row r="14" spans="1:27" x14ac:dyDescent="0.3">
      <c r="A14" s="20">
        <v>1983</v>
      </c>
      <c r="B14" s="32" t="s">
        <v>361</v>
      </c>
      <c r="C14" s="36" t="s">
        <v>362</v>
      </c>
      <c r="D14" s="28">
        <v>17</v>
      </c>
      <c r="E14" s="28">
        <v>4</v>
      </c>
      <c r="F14" s="32">
        <v>1010</v>
      </c>
      <c r="G14" s="28">
        <v>112</v>
      </c>
      <c r="H14" s="35">
        <v>77.69</v>
      </c>
      <c r="I14" s="51">
        <v>59.411764705882355</v>
      </c>
      <c r="K14" s="20">
        <v>1983</v>
      </c>
      <c r="L14" s="22" t="s">
        <v>1061</v>
      </c>
      <c r="M14" s="22" t="s">
        <v>286</v>
      </c>
      <c r="N14" s="28">
        <v>251.2</v>
      </c>
      <c r="O14" s="28">
        <v>76</v>
      </c>
      <c r="P14" s="28">
        <v>682</v>
      </c>
      <c r="Q14" s="28">
        <v>58</v>
      </c>
      <c r="U14" s="25">
        <v>11.75</v>
      </c>
      <c r="V14" s="18">
        <v>0.23089171974522293</v>
      </c>
    </row>
    <row r="15" spans="1:27" ht="19.5" thickBot="1" x14ac:dyDescent="0.35">
      <c r="A15" s="20">
        <v>1983</v>
      </c>
      <c r="B15" s="32" t="s">
        <v>321</v>
      </c>
      <c r="C15" s="36" t="s">
        <v>1060</v>
      </c>
      <c r="D15" s="28">
        <v>15</v>
      </c>
      <c r="E15" s="28">
        <v>3</v>
      </c>
      <c r="F15" s="32">
        <v>981</v>
      </c>
      <c r="G15" s="28">
        <v>164</v>
      </c>
      <c r="H15" s="35">
        <v>81.75</v>
      </c>
      <c r="I15" s="51">
        <v>65.400000000000006</v>
      </c>
      <c r="K15" s="20">
        <v>1983</v>
      </c>
      <c r="L15" s="22" t="s">
        <v>364</v>
      </c>
      <c r="M15" s="22" t="s">
        <v>906</v>
      </c>
      <c r="N15" s="28">
        <v>178.1</v>
      </c>
      <c r="O15" s="28">
        <v>25</v>
      </c>
      <c r="P15" s="28">
        <v>634</v>
      </c>
      <c r="Q15" s="28">
        <v>53</v>
      </c>
      <c r="U15" s="25">
        <v>11.96</v>
      </c>
      <c r="V15" s="18">
        <v>0.29758562605277933</v>
      </c>
    </row>
    <row r="16" spans="1:27" x14ac:dyDescent="0.3">
      <c r="A16" s="20">
        <v>1983</v>
      </c>
      <c r="B16" s="32" t="s">
        <v>365</v>
      </c>
      <c r="C16" s="36" t="s">
        <v>158</v>
      </c>
      <c r="D16" s="28">
        <v>15</v>
      </c>
      <c r="E16" s="28">
        <v>3</v>
      </c>
      <c r="F16" s="32">
        <v>944</v>
      </c>
      <c r="G16" s="28" t="s">
        <v>92</v>
      </c>
      <c r="H16" s="35">
        <v>78.66</v>
      </c>
      <c r="I16" s="51">
        <v>62.93333333333333</v>
      </c>
      <c r="J16" s="99" t="s">
        <v>363</v>
      </c>
      <c r="K16" s="20">
        <v>1983</v>
      </c>
      <c r="L16" s="22" t="s">
        <v>366</v>
      </c>
      <c r="M16" s="22" t="s">
        <v>927</v>
      </c>
      <c r="N16" s="28">
        <v>302.10000000000002</v>
      </c>
      <c r="O16" s="28">
        <v>85</v>
      </c>
      <c r="P16" s="28">
        <v>497</v>
      </c>
      <c r="Q16" s="28">
        <v>57</v>
      </c>
      <c r="U16" s="25">
        <v>8.7100000000000009</v>
      </c>
      <c r="V16" s="18">
        <v>0.18867924528301885</v>
      </c>
    </row>
    <row r="17" spans="1:22" x14ac:dyDescent="0.3">
      <c r="A17" s="20">
        <v>1983</v>
      </c>
      <c r="B17" s="32" t="s">
        <v>356</v>
      </c>
      <c r="C17" s="36" t="s">
        <v>907</v>
      </c>
      <c r="D17" s="28">
        <v>13</v>
      </c>
      <c r="E17" s="28">
        <v>2</v>
      </c>
      <c r="F17" s="32">
        <v>826</v>
      </c>
      <c r="G17" s="28">
        <v>216</v>
      </c>
      <c r="H17" s="35">
        <v>75.09</v>
      </c>
      <c r="I17" s="51">
        <f>F17/D17</f>
        <v>63.53846153846154</v>
      </c>
      <c r="J17" s="98" t="s">
        <v>356</v>
      </c>
      <c r="K17" s="20">
        <v>1983</v>
      </c>
      <c r="L17" s="22" t="s">
        <v>356</v>
      </c>
      <c r="M17" s="22" t="s">
        <v>1008</v>
      </c>
      <c r="N17" s="28">
        <v>178.3</v>
      </c>
      <c r="O17" s="28">
        <v>70</v>
      </c>
      <c r="P17" s="28">
        <v>406</v>
      </c>
      <c r="Q17" s="28">
        <v>48</v>
      </c>
      <c r="U17" s="25">
        <v>8.4499999999999993</v>
      </c>
      <c r="V17" s="18">
        <f>Q17/N17</f>
        <v>0.26920919798093101</v>
      </c>
    </row>
    <row r="18" spans="1:22" ht="19.5" thickBot="1" x14ac:dyDescent="0.35">
      <c r="A18" s="20">
        <v>1983</v>
      </c>
      <c r="B18" s="23" t="s">
        <v>321</v>
      </c>
      <c r="C18" s="48" t="s">
        <v>49</v>
      </c>
      <c r="I18" s="51"/>
      <c r="J18" s="37" t="s">
        <v>81</v>
      </c>
      <c r="K18" s="20">
        <v>1983</v>
      </c>
      <c r="L18" s="33" t="s">
        <v>364</v>
      </c>
      <c r="M18" s="33" t="s">
        <v>906</v>
      </c>
      <c r="V18" s="18"/>
    </row>
    <row r="19" spans="1:22" x14ac:dyDescent="0.3">
      <c r="A19" s="20">
        <v>1984</v>
      </c>
      <c r="B19" s="22" t="s">
        <v>321</v>
      </c>
      <c r="C19" s="22" t="s">
        <v>908</v>
      </c>
      <c r="D19" s="28">
        <v>21</v>
      </c>
      <c r="E19" s="28">
        <v>2</v>
      </c>
      <c r="F19" s="32">
        <v>1534</v>
      </c>
      <c r="G19" s="28">
        <v>207</v>
      </c>
      <c r="H19" s="35">
        <v>80.73</v>
      </c>
      <c r="I19" s="51">
        <v>73.047619047619051</v>
      </c>
      <c r="K19" s="20">
        <v>1984</v>
      </c>
      <c r="L19" s="22" t="s">
        <v>329</v>
      </c>
      <c r="M19" s="22" t="s">
        <v>928</v>
      </c>
      <c r="N19" s="28">
        <v>347.2</v>
      </c>
      <c r="O19" s="28">
        <v>123</v>
      </c>
      <c r="P19" s="28">
        <v>793</v>
      </c>
      <c r="Q19" s="28">
        <v>61</v>
      </c>
      <c r="U19" s="25">
        <v>13</v>
      </c>
      <c r="V19" s="18">
        <v>0.17569124423963134</v>
      </c>
    </row>
    <row r="20" spans="1:22" ht="19.5" thickBot="1" x14ac:dyDescent="0.35">
      <c r="A20" s="20">
        <v>1984</v>
      </c>
      <c r="B20" s="36" t="s">
        <v>356</v>
      </c>
      <c r="C20" s="36" t="s">
        <v>1062</v>
      </c>
      <c r="D20" s="28">
        <v>16</v>
      </c>
      <c r="E20" s="28">
        <v>4</v>
      </c>
      <c r="F20" s="32">
        <v>1288</v>
      </c>
      <c r="G20" s="28">
        <v>159</v>
      </c>
      <c r="H20" s="35" t="s">
        <v>357</v>
      </c>
      <c r="I20" s="51">
        <v>80.5</v>
      </c>
      <c r="J20" s="20" t="s">
        <v>358</v>
      </c>
      <c r="K20" s="20">
        <v>1984</v>
      </c>
      <c r="L20" s="22" t="s">
        <v>321</v>
      </c>
      <c r="M20" s="22" t="s">
        <v>929</v>
      </c>
      <c r="N20" s="28">
        <v>236</v>
      </c>
      <c r="O20" s="28">
        <v>65</v>
      </c>
      <c r="P20" s="28">
        <v>560</v>
      </c>
      <c r="Q20" s="28">
        <v>50</v>
      </c>
      <c r="U20" s="25">
        <v>11.2</v>
      </c>
      <c r="V20" s="18">
        <v>0.21186440677966101</v>
      </c>
    </row>
    <row r="21" spans="1:22" x14ac:dyDescent="0.3">
      <c r="A21" s="20">
        <v>1984</v>
      </c>
      <c r="B21" s="32" t="s">
        <v>359</v>
      </c>
      <c r="C21" s="32" t="s">
        <v>360</v>
      </c>
      <c r="D21" s="28">
        <v>18</v>
      </c>
      <c r="E21" s="28">
        <v>6</v>
      </c>
      <c r="F21" s="32">
        <v>1005</v>
      </c>
      <c r="G21" s="28" t="s">
        <v>166</v>
      </c>
      <c r="H21" s="35">
        <v>83.75</v>
      </c>
      <c r="I21" s="51">
        <v>55.833333333333336</v>
      </c>
      <c r="J21" s="27" t="s">
        <v>321</v>
      </c>
      <c r="K21" s="20">
        <v>1984</v>
      </c>
      <c r="L21" s="22" t="s">
        <v>355</v>
      </c>
      <c r="M21" s="22" t="s">
        <v>930</v>
      </c>
      <c r="N21" s="28">
        <v>255</v>
      </c>
      <c r="O21" s="28">
        <v>2</v>
      </c>
      <c r="P21" s="28">
        <v>771</v>
      </c>
      <c r="Q21" s="28">
        <v>48</v>
      </c>
      <c r="U21" s="25">
        <v>16.66</v>
      </c>
      <c r="V21" s="18">
        <v>0.18823529411764706</v>
      </c>
    </row>
    <row r="22" spans="1:22" ht="19.5" thickBot="1" x14ac:dyDescent="0.35">
      <c r="A22" s="20">
        <v>1984</v>
      </c>
      <c r="B22" s="23" t="s">
        <v>356</v>
      </c>
      <c r="C22" s="48" t="s">
        <v>81</v>
      </c>
      <c r="I22" s="51"/>
      <c r="J22" s="37" t="s">
        <v>49</v>
      </c>
      <c r="K22" s="20">
        <v>1984</v>
      </c>
      <c r="L22" s="33" t="s">
        <v>321</v>
      </c>
      <c r="M22" s="33" t="s">
        <v>49</v>
      </c>
      <c r="V22" s="18"/>
    </row>
    <row r="23" spans="1:22" x14ac:dyDescent="0.3">
      <c r="A23" s="20">
        <v>1985</v>
      </c>
      <c r="B23" s="36" t="s">
        <v>353</v>
      </c>
      <c r="C23" s="36" t="s">
        <v>71</v>
      </c>
      <c r="D23" s="28">
        <v>21</v>
      </c>
      <c r="E23" s="28">
        <v>5</v>
      </c>
      <c r="F23" s="32">
        <v>1042</v>
      </c>
      <c r="G23" s="28" t="s">
        <v>175</v>
      </c>
      <c r="H23" s="35">
        <v>65.12</v>
      </c>
      <c r="I23" s="51">
        <v>49.61904761904762</v>
      </c>
      <c r="K23" s="20">
        <v>1985</v>
      </c>
      <c r="L23" s="22" t="s">
        <v>1064</v>
      </c>
      <c r="M23" s="22" t="s">
        <v>1063</v>
      </c>
      <c r="N23" s="28">
        <v>334</v>
      </c>
      <c r="O23" s="28">
        <v>87</v>
      </c>
      <c r="P23" s="28">
        <v>775</v>
      </c>
      <c r="Q23" s="28">
        <v>73</v>
      </c>
      <c r="U23" s="25">
        <v>10.61</v>
      </c>
      <c r="V23" s="18">
        <v>0.21856287425149701</v>
      </c>
    </row>
    <row r="24" spans="1:22" ht="19.5" thickBot="1" x14ac:dyDescent="0.35">
      <c r="A24" s="20">
        <v>1985</v>
      </c>
      <c r="B24" s="36" t="s">
        <v>329</v>
      </c>
      <c r="C24" s="36" t="s">
        <v>924</v>
      </c>
      <c r="D24" s="28">
        <v>10</v>
      </c>
      <c r="E24" s="28">
        <v>6</v>
      </c>
      <c r="F24" s="32">
        <v>748</v>
      </c>
      <c r="G24" s="28" t="s">
        <v>181</v>
      </c>
      <c r="H24" s="35">
        <v>187</v>
      </c>
      <c r="I24" s="51">
        <v>74.8</v>
      </c>
      <c r="J24" s="20" t="s">
        <v>354</v>
      </c>
      <c r="K24" s="20">
        <v>1985</v>
      </c>
      <c r="L24" s="22" t="s">
        <v>355</v>
      </c>
      <c r="M24" s="22" t="s">
        <v>931</v>
      </c>
      <c r="N24" s="28">
        <v>252.3</v>
      </c>
      <c r="O24" s="28">
        <v>65</v>
      </c>
      <c r="P24" s="28">
        <v>731</v>
      </c>
      <c r="Q24" s="28">
        <v>41</v>
      </c>
      <c r="U24" s="25">
        <v>17.82</v>
      </c>
      <c r="V24" s="18">
        <v>0.16250495441934204</v>
      </c>
    </row>
    <row r="25" spans="1:22" x14ac:dyDescent="0.3">
      <c r="A25" s="20">
        <v>1985</v>
      </c>
      <c r="B25" s="66"/>
      <c r="I25" s="51"/>
      <c r="J25" s="27" t="s">
        <v>329</v>
      </c>
      <c r="K25" s="20">
        <v>1985</v>
      </c>
      <c r="L25" s="22" t="s">
        <v>350</v>
      </c>
      <c r="M25" s="22" t="s">
        <v>932</v>
      </c>
      <c r="N25" s="28">
        <v>295.39999999999998</v>
      </c>
      <c r="O25" s="28">
        <v>85</v>
      </c>
      <c r="P25" s="28">
        <v>806</v>
      </c>
      <c r="Q25" s="28">
        <v>60</v>
      </c>
      <c r="U25" s="25">
        <v>13.43</v>
      </c>
      <c r="V25" s="18">
        <v>0.20311442112389982</v>
      </c>
    </row>
    <row r="26" spans="1:22" ht="19.5" thickBot="1" x14ac:dyDescent="0.35">
      <c r="A26" s="20">
        <v>1985</v>
      </c>
      <c r="B26" s="23" t="s">
        <v>329</v>
      </c>
      <c r="C26" s="48" t="s">
        <v>318</v>
      </c>
      <c r="I26" s="51"/>
      <c r="J26" s="37" t="s">
        <v>318</v>
      </c>
      <c r="K26" s="20">
        <v>1985</v>
      </c>
      <c r="L26" s="33" t="s">
        <v>1064</v>
      </c>
      <c r="M26" s="33" t="s">
        <v>1065</v>
      </c>
      <c r="V26" s="18"/>
    </row>
    <row r="27" spans="1:22" x14ac:dyDescent="0.3">
      <c r="A27" s="20">
        <v>1986</v>
      </c>
      <c r="B27" s="36" t="s">
        <v>345</v>
      </c>
      <c r="C27" s="36" t="s">
        <v>151</v>
      </c>
      <c r="D27" s="28">
        <v>18</v>
      </c>
      <c r="E27" s="28">
        <v>1</v>
      </c>
      <c r="F27" s="32">
        <v>1141</v>
      </c>
      <c r="G27" s="28" t="s">
        <v>163</v>
      </c>
      <c r="H27" s="35">
        <v>67.11</v>
      </c>
      <c r="I27" s="51">
        <v>63.388888888888886</v>
      </c>
      <c r="K27" s="20">
        <v>1986</v>
      </c>
      <c r="L27" s="22" t="s">
        <v>346</v>
      </c>
      <c r="M27" s="22" t="s">
        <v>1066</v>
      </c>
      <c r="N27" s="28">
        <v>305</v>
      </c>
      <c r="O27" s="28">
        <v>86</v>
      </c>
      <c r="P27" s="28">
        <v>748</v>
      </c>
      <c r="Q27" s="28">
        <v>64</v>
      </c>
      <c r="U27" s="25">
        <v>11.68</v>
      </c>
      <c r="V27" s="18">
        <v>0.20983606557377049</v>
      </c>
    </row>
    <row r="28" spans="1:22" ht="19.5" thickBot="1" x14ac:dyDescent="0.35">
      <c r="A28" s="20">
        <v>1986</v>
      </c>
      <c r="B28" s="36" t="s">
        <v>347</v>
      </c>
      <c r="C28" s="36" t="s">
        <v>348</v>
      </c>
      <c r="D28" s="28">
        <v>17</v>
      </c>
      <c r="E28" s="28">
        <v>3</v>
      </c>
      <c r="F28" s="32">
        <v>1130</v>
      </c>
      <c r="G28" s="28">
        <v>170</v>
      </c>
      <c r="H28" s="35">
        <v>80.709999999999994</v>
      </c>
      <c r="I28" s="51">
        <v>66.470588235294116</v>
      </c>
      <c r="J28" s="20" t="s">
        <v>349</v>
      </c>
      <c r="K28" s="20">
        <v>1986</v>
      </c>
      <c r="L28" s="22" t="s">
        <v>350</v>
      </c>
      <c r="M28" s="22" t="s">
        <v>933</v>
      </c>
      <c r="N28" s="28">
        <v>301.3</v>
      </c>
      <c r="O28" s="28">
        <v>87</v>
      </c>
      <c r="P28" s="28">
        <v>683</v>
      </c>
      <c r="Q28" s="28">
        <v>62</v>
      </c>
      <c r="U28" s="25">
        <v>11.01</v>
      </c>
      <c r="V28" s="18">
        <v>0.20577497510786591</v>
      </c>
    </row>
    <row r="29" spans="1:22" x14ac:dyDescent="0.3">
      <c r="A29" s="20">
        <v>1986</v>
      </c>
      <c r="B29" s="36" t="s">
        <v>351</v>
      </c>
      <c r="C29" s="36" t="s">
        <v>925</v>
      </c>
      <c r="D29" s="28">
        <v>18</v>
      </c>
      <c r="E29" s="28">
        <v>8</v>
      </c>
      <c r="F29" s="32">
        <v>1123</v>
      </c>
      <c r="G29" s="28" t="s">
        <v>352</v>
      </c>
      <c r="H29" s="35">
        <v>112.3</v>
      </c>
      <c r="I29" s="51">
        <v>62.388888888888886</v>
      </c>
      <c r="J29" s="27" t="s">
        <v>351</v>
      </c>
      <c r="K29" s="20">
        <v>1986</v>
      </c>
      <c r="L29" s="22" t="s">
        <v>333</v>
      </c>
      <c r="M29" s="22" t="s">
        <v>334</v>
      </c>
      <c r="N29" s="28">
        <v>261</v>
      </c>
      <c r="O29" s="28">
        <v>88</v>
      </c>
      <c r="P29" s="28">
        <v>527</v>
      </c>
      <c r="Q29" s="28">
        <v>60</v>
      </c>
      <c r="U29" s="25">
        <v>8.7799999999999994</v>
      </c>
      <c r="V29" s="18">
        <v>0.22988505747126436</v>
      </c>
    </row>
    <row r="30" spans="1:22" ht="19.5" thickBot="1" x14ac:dyDescent="0.35">
      <c r="A30" s="20">
        <v>1986</v>
      </c>
      <c r="B30" s="48" t="s">
        <v>347</v>
      </c>
      <c r="C30" s="48" t="s">
        <v>348</v>
      </c>
      <c r="I30" s="51"/>
      <c r="J30" s="37" t="s">
        <v>232</v>
      </c>
      <c r="K30" s="20">
        <v>1986</v>
      </c>
      <c r="L30" s="33" t="s">
        <v>333</v>
      </c>
      <c r="M30" s="33" t="s">
        <v>334</v>
      </c>
      <c r="V30" s="18"/>
    </row>
    <row r="31" spans="1:22" x14ac:dyDescent="0.3">
      <c r="A31" s="20">
        <v>1987</v>
      </c>
      <c r="B31" s="36" t="s">
        <v>336</v>
      </c>
      <c r="C31" s="36" t="s">
        <v>926</v>
      </c>
      <c r="D31" s="28">
        <v>15</v>
      </c>
      <c r="E31" s="28">
        <v>7</v>
      </c>
      <c r="F31" s="32">
        <v>1166</v>
      </c>
      <c r="G31" s="28">
        <v>176</v>
      </c>
      <c r="H31" s="35">
        <v>145.75</v>
      </c>
      <c r="I31" s="51">
        <v>77.733333333333334</v>
      </c>
      <c r="K31" s="20">
        <v>1987</v>
      </c>
      <c r="L31" s="22" t="s">
        <v>338</v>
      </c>
      <c r="M31" s="22" t="s">
        <v>934</v>
      </c>
      <c r="N31" s="28">
        <v>320.2</v>
      </c>
      <c r="O31" s="28">
        <v>49</v>
      </c>
      <c r="P31" s="28">
        <v>1008</v>
      </c>
      <c r="Q31" s="28">
        <v>70</v>
      </c>
      <c r="U31" s="25">
        <v>14.4</v>
      </c>
      <c r="V31" s="18">
        <v>0.21861336664584635</v>
      </c>
    </row>
    <row r="32" spans="1:22" ht="19.5" thickBot="1" x14ac:dyDescent="0.35">
      <c r="A32" s="20">
        <v>1987</v>
      </c>
      <c r="B32" s="36" t="s">
        <v>813</v>
      </c>
      <c r="C32" s="36" t="s">
        <v>286</v>
      </c>
      <c r="D32" s="28">
        <v>14</v>
      </c>
      <c r="E32" s="28">
        <v>4</v>
      </c>
      <c r="F32" s="32">
        <v>1104</v>
      </c>
      <c r="G32" s="28" t="s">
        <v>233</v>
      </c>
      <c r="H32" s="35">
        <v>110.4</v>
      </c>
      <c r="I32" s="51">
        <v>78.857142857142861</v>
      </c>
      <c r="J32" s="20" t="s">
        <v>339</v>
      </c>
      <c r="K32" s="20">
        <v>1987</v>
      </c>
      <c r="L32" s="22" t="s">
        <v>340</v>
      </c>
      <c r="M32" s="22" t="s">
        <v>1067</v>
      </c>
      <c r="N32" s="28">
        <v>244</v>
      </c>
      <c r="O32" s="28">
        <v>71</v>
      </c>
      <c r="P32" s="28">
        <v>568</v>
      </c>
      <c r="Q32" s="28">
        <v>61</v>
      </c>
      <c r="U32" s="25">
        <v>9.31</v>
      </c>
      <c r="V32" s="18">
        <v>0.25</v>
      </c>
    </row>
    <row r="33" spans="1:22" x14ac:dyDescent="0.3">
      <c r="A33" s="20">
        <v>1987</v>
      </c>
      <c r="B33" s="36" t="s">
        <v>342</v>
      </c>
      <c r="C33" s="36" t="s">
        <v>343</v>
      </c>
      <c r="D33" s="28">
        <v>19</v>
      </c>
      <c r="E33" s="28">
        <v>2</v>
      </c>
      <c r="F33" s="32">
        <v>1242</v>
      </c>
      <c r="G33" s="28">
        <v>158</v>
      </c>
      <c r="H33" s="35">
        <v>73.058823529411768</v>
      </c>
      <c r="I33" s="51">
        <v>65.368421052631575</v>
      </c>
      <c r="J33" s="27" t="s">
        <v>336</v>
      </c>
      <c r="K33" s="20">
        <v>1987</v>
      </c>
      <c r="L33" s="22" t="s">
        <v>344</v>
      </c>
      <c r="M33" s="22" t="s">
        <v>1068</v>
      </c>
      <c r="N33" s="28">
        <v>285.5</v>
      </c>
      <c r="O33" s="28">
        <v>56</v>
      </c>
      <c r="P33" s="28">
        <v>780</v>
      </c>
      <c r="Q33" s="28">
        <v>63</v>
      </c>
      <c r="U33" s="25">
        <v>12.38</v>
      </c>
      <c r="V33" s="18">
        <v>0.22066549912434325</v>
      </c>
    </row>
    <row r="34" spans="1:22" ht="19.5" thickBot="1" x14ac:dyDescent="0.35">
      <c r="A34" s="20">
        <v>1987</v>
      </c>
      <c r="B34" s="23" t="s">
        <v>336</v>
      </c>
      <c r="C34" s="48" t="s">
        <v>337</v>
      </c>
      <c r="I34" s="51"/>
      <c r="J34" s="37" t="s">
        <v>337</v>
      </c>
      <c r="K34" s="20">
        <v>1987</v>
      </c>
      <c r="L34" s="33" t="s">
        <v>340</v>
      </c>
      <c r="M34" s="33" t="s">
        <v>341</v>
      </c>
      <c r="V34" s="18"/>
    </row>
    <row r="35" spans="1:22" x14ac:dyDescent="0.3">
      <c r="A35" s="20">
        <v>1988</v>
      </c>
      <c r="B35" s="36" t="s">
        <v>322</v>
      </c>
      <c r="C35" s="36" t="s">
        <v>96</v>
      </c>
      <c r="D35" s="28">
        <v>13</v>
      </c>
      <c r="E35" s="28">
        <v>3</v>
      </c>
      <c r="F35" s="32">
        <v>1104</v>
      </c>
      <c r="G35" s="28" t="s">
        <v>323</v>
      </c>
      <c r="H35" s="35">
        <v>110.4</v>
      </c>
      <c r="I35" s="51">
        <v>84.92307692307692</v>
      </c>
      <c r="K35" s="20">
        <v>1988</v>
      </c>
      <c r="L35" s="22" t="s">
        <v>314</v>
      </c>
      <c r="M35" s="22" t="s">
        <v>315</v>
      </c>
      <c r="N35" s="28">
        <v>329</v>
      </c>
      <c r="O35" s="28">
        <v>5</v>
      </c>
      <c r="P35" s="28">
        <v>693</v>
      </c>
      <c r="Q35" s="28">
        <v>72</v>
      </c>
      <c r="U35" s="25">
        <v>9.6199999999999992</v>
      </c>
      <c r="V35" s="18">
        <v>0.21884498480243161</v>
      </c>
    </row>
    <row r="36" spans="1:22" ht="19.5" thickBot="1" x14ac:dyDescent="0.35">
      <c r="A36" s="20">
        <v>1988</v>
      </c>
      <c r="B36" s="36" t="s">
        <v>324</v>
      </c>
      <c r="C36" s="36" t="s">
        <v>1069</v>
      </c>
      <c r="D36" s="28">
        <v>16</v>
      </c>
      <c r="E36" s="28">
        <v>6</v>
      </c>
      <c r="F36" s="32">
        <v>1013</v>
      </c>
      <c r="G36" s="28" t="s">
        <v>325</v>
      </c>
      <c r="H36" s="35">
        <v>101.3</v>
      </c>
      <c r="I36" s="51">
        <v>63.3125</v>
      </c>
      <c r="J36" s="20" t="s">
        <v>326</v>
      </c>
      <c r="K36" s="20">
        <v>1988</v>
      </c>
      <c r="L36" s="22" t="s">
        <v>327</v>
      </c>
      <c r="M36" s="22" t="s">
        <v>328</v>
      </c>
      <c r="N36" s="28">
        <v>362.2</v>
      </c>
      <c r="O36" s="28">
        <v>98</v>
      </c>
      <c r="P36" s="28">
        <v>978</v>
      </c>
      <c r="Q36" s="28">
        <v>69</v>
      </c>
      <c r="U36" s="25">
        <v>14.17</v>
      </c>
      <c r="V36" s="18">
        <v>0.19050248481501933</v>
      </c>
    </row>
    <row r="37" spans="1:22" x14ac:dyDescent="0.3">
      <c r="A37" s="20">
        <v>1988</v>
      </c>
      <c r="B37" s="36" t="s">
        <v>330</v>
      </c>
      <c r="C37" s="36" t="s">
        <v>331</v>
      </c>
      <c r="D37" s="28">
        <v>21</v>
      </c>
      <c r="E37" s="28">
        <v>2</v>
      </c>
      <c r="F37" s="32">
        <v>1056</v>
      </c>
      <c r="G37" s="28">
        <v>139</v>
      </c>
      <c r="H37" s="35">
        <v>55.57</v>
      </c>
      <c r="I37" s="51">
        <v>50.285714285714285</v>
      </c>
      <c r="J37" s="27" t="s">
        <v>332</v>
      </c>
      <c r="K37" s="20">
        <v>1988</v>
      </c>
      <c r="L37" s="22" t="s">
        <v>332</v>
      </c>
      <c r="M37" s="22" t="s">
        <v>935</v>
      </c>
      <c r="N37" s="28">
        <v>350</v>
      </c>
      <c r="O37" s="28">
        <v>107</v>
      </c>
      <c r="P37" s="28">
        <v>703</v>
      </c>
      <c r="Q37" s="28">
        <v>67</v>
      </c>
      <c r="U37" s="25">
        <v>10.49</v>
      </c>
      <c r="V37" s="18">
        <v>0.19142857142857142</v>
      </c>
    </row>
    <row r="38" spans="1:22" ht="19.5" thickBot="1" x14ac:dyDescent="0.35">
      <c r="A38" s="20">
        <v>1988</v>
      </c>
      <c r="B38" s="23" t="s">
        <v>322</v>
      </c>
      <c r="C38" s="48" t="s">
        <v>96</v>
      </c>
      <c r="I38" s="51"/>
      <c r="J38" s="37" t="s">
        <v>335</v>
      </c>
      <c r="K38" s="20">
        <v>1988</v>
      </c>
      <c r="L38" s="33" t="s">
        <v>332</v>
      </c>
      <c r="M38" s="33" t="s">
        <v>335</v>
      </c>
      <c r="V38" s="18"/>
    </row>
    <row r="39" spans="1:22" x14ac:dyDescent="0.3">
      <c r="A39" s="20">
        <v>1989</v>
      </c>
      <c r="B39" s="36" t="s">
        <v>308</v>
      </c>
      <c r="C39" s="36" t="s">
        <v>153</v>
      </c>
      <c r="D39" s="28">
        <v>19</v>
      </c>
      <c r="E39" s="28">
        <v>6</v>
      </c>
      <c r="F39" s="32">
        <v>1343</v>
      </c>
      <c r="G39" s="28" t="s">
        <v>309</v>
      </c>
      <c r="H39" s="35">
        <v>103.3</v>
      </c>
      <c r="I39" s="51">
        <v>70.684210526315795</v>
      </c>
      <c r="K39" s="20">
        <v>1989</v>
      </c>
      <c r="L39" s="22" t="s">
        <v>310</v>
      </c>
      <c r="M39" s="22" t="s">
        <v>1070</v>
      </c>
      <c r="N39" s="28">
        <v>362.2</v>
      </c>
      <c r="O39" s="28">
        <v>101</v>
      </c>
      <c r="P39" s="28">
        <v>864</v>
      </c>
      <c r="Q39" s="28">
        <v>71</v>
      </c>
      <c r="U39" s="25">
        <v>12.16</v>
      </c>
      <c r="V39" s="18">
        <v>0.19602429596907786</v>
      </c>
    </row>
    <row r="40" spans="1:22" ht="19.5" thickBot="1" x14ac:dyDescent="0.35">
      <c r="A40" s="20">
        <v>1989</v>
      </c>
      <c r="B40" s="21" t="s">
        <v>312</v>
      </c>
      <c r="C40" s="21" t="s">
        <v>160</v>
      </c>
      <c r="D40" s="28">
        <v>16</v>
      </c>
      <c r="E40" s="28">
        <v>7</v>
      </c>
      <c r="F40" s="32">
        <v>1226</v>
      </c>
      <c r="G40" s="28" t="s">
        <v>164</v>
      </c>
      <c r="H40" s="35">
        <v>136.22</v>
      </c>
      <c r="I40" s="51">
        <v>76.625</v>
      </c>
      <c r="J40" s="20" t="s">
        <v>313</v>
      </c>
      <c r="K40" s="20">
        <v>1989</v>
      </c>
      <c r="L40" s="22" t="s">
        <v>314</v>
      </c>
      <c r="M40" s="22" t="s">
        <v>315</v>
      </c>
      <c r="N40" s="28">
        <v>270</v>
      </c>
      <c r="O40" s="28">
        <v>60</v>
      </c>
      <c r="P40" s="28">
        <v>675</v>
      </c>
      <c r="Q40" s="28">
        <v>67</v>
      </c>
      <c r="U40" s="25">
        <v>10.07</v>
      </c>
      <c r="V40" s="18">
        <v>0.24814814814814815</v>
      </c>
    </row>
    <row r="41" spans="1:22" x14ac:dyDescent="0.3">
      <c r="A41" s="20">
        <v>1989</v>
      </c>
      <c r="B41" s="36" t="s">
        <v>317</v>
      </c>
      <c r="C41" s="36" t="s">
        <v>909</v>
      </c>
      <c r="D41" s="28">
        <v>11</v>
      </c>
      <c r="E41" s="28">
        <v>5</v>
      </c>
      <c r="F41" s="32">
        <v>940</v>
      </c>
      <c r="G41" s="28" t="s">
        <v>92</v>
      </c>
      <c r="H41" s="35">
        <v>156.66</v>
      </c>
      <c r="I41" s="51">
        <v>85.454545454545453</v>
      </c>
      <c r="J41" s="27" t="s">
        <v>317</v>
      </c>
      <c r="K41" s="20">
        <v>1989</v>
      </c>
      <c r="L41" s="22" t="s">
        <v>319</v>
      </c>
      <c r="M41" s="22" t="s">
        <v>49</v>
      </c>
      <c r="N41" s="25">
        <v>385.5</v>
      </c>
      <c r="O41" s="28">
        <v>107</v>
      </c>
      <c r="P41" s="28">
        <v>982</v>
      </c>
      <c r="Q41" s="28">
        <v>67</v>
      </c>
      <c r="U41" s="25">
        <v>14.65</v>
      </c>
      <c r="V41" s="18">
        <v>0.17380025940337224</v>
      </c>
    </row>
    <row r="42" spans="1:22" ht="19.5" thickBot="1" x14ac:dyDescent="0.35">
      <c r="A42" s="20">
        <v>1989</v>
      </c>
      <c r="B42" s="48" t="s">
        <v>317</v>
      </c>
      <c r="C42" s="48" t="s">
        <v>318</v>
      </c>
      <c r="I42" s="51"/>
      <c r="J42" s="37" t="s">
        <v>318</v>
      </c>
      <c r="K42" s="20">
        <v>1989</v>
      </c>
      <c r="L42" s="33" t="s">
        <v>314</v>
      </c>
      <c r="M42" s="33" t="s">
        <v>315</v>
      </c>
      <c r="V42" s="18"/>
    </row>
    <row r="43" spans="1:22" x14ac:dyDescent="0.3">
      <c r="A43" s="20"/>
      <c r="I43" s="40"/>
      <c r="J43" s="32"/>
      <c r="N43" s="21"/>
      <c r="O43" s="21"/>
      <c r="P43" s="21"/>
      <c r="Q43" s="21"/>
      <c r="R43" s="21"/>
      <c r="S43" s="21"/>
      <c r="T43" s="21"/>
      <c r="U43" s="21"/>
      <c r="V43" s="21"/>
    </row>
    <row r="44" spans="1:22" x14ac:dyDescent="0.3">
      <c r="A44" s="20"/>
      <c r="I44" s="40"/>
      <c r="L44" s="22"/>
      <c r="M44" s="22"/>
    </row>
    <row r="45" spans="1:22" x14ac:dyDescent="0.3">
      <c r="A45" s="20"/>
      <c r="I45" s="40"/>
    </row>
    <row r="46" spans="1:22" x14ac:dyDescent="0.3">
      <c r="A46" s="20"/>
      <c r="I46" s="40"/>
      <c r="L46" s="22"/>
      <c r="M46" s="22"/>
    </row>
    <row r="47" spans="1:22" x14ac:dyDescent="0.3">
      <c r="A47" s="20"/>
      <c r="I47" s="40"/>
      <c r="J47" s="32"/>
      <c r="L47" s="22"/>
      <c r="M47" s="22"/>
    </row>
    <row r="48" spans="1:22" x14ac:dyDescent="0.3">
      <c r="A48" s="20"/>
      <c r="I48" s="40"/>
      <c r="L48" s="22"/>
      <c r="M48" s="22"/>
    </row>
    <row r="49" spans="1:13" x14ac:dyDescent="0.3">
      <c r="A49" s="20"/>
      <c r="I49" s="40"/>
      <c r="L49" s="22"/>
      <c r="M49" s="22"/>
    </row>
    <row r="51" spans="1:13" x14ac:dyDescent="0.3">
      <c r="J51" s="32"/>
    </row>
    <row r="55" spans="1:13" x14ac:dyDescent="0.3">
      <c r="J55" s="32"/>
    </row>
    <row r="63" spans="1:13" x14ac:dyDescent="0.3">
      <c r="J63" s="32"/>
    </row>
    <row r="67" spans="10:10" x14ac:dyDescent="0.3">
      <c r="J67" s="32"/>
    </row>
    <row r="71" spans="10:10" x14ac:dyDescent="0.3">
      <c r="J71" s="32"/>
    </row>
    <row r="75" spans="10:10" x14ac:dyDescent="0.3">
      <c r="J75" s="32"/>
    </row>
    <row r="79" spans="10:10" x14ac:dyDescent="0.3">
      <c r="J79" s="32"/>
    </row>
  </sheetData>
  <sortState xmlns:xlrd2="http://schemas.microsoft.com/office/spreadsheetml/2017/richdata2" ref="K2:V42">
    <sortCondition ref="K2:K42"/>
  </sortState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4197A-83D0-49CE-89EC-9126EDDA7AC1}">
  <dimension ref="A1:AD79"/>
  <sheetViews>
    <sheetView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18.21875" style="21" bestFit="1" customWidth="1"/>
    <col min="3" max="3" width="45.6640625" style="21" bestFit="1" customWidth="1"/>
    <col min="4" max="4" width="4" style="70" bestFit="1" customWidth="1"/>
    <col min="5" max="5" width="4.21875" style="42" bestFit="1" customWidth="1"/>
    <col min="6" max="6" width="5.6640625" style="70" bestFit="1" customWidth="1"/>
    <col min="7" max="7" width="10.5546875" style="42" bestFit="1" customWidth="1"/>
    <col min="8" max="8" width="5.21875" style="42" bestFit="1" customWidth="1"/>
    <col min="9" max="9" width="0" style="32" hidden="1" customWidth="1"/>
    <col min="10" max="10" width="7" style="35" bestFit="1" customWidth="1"/>
    <col min="11" max="11" width="5.5546875" style="21" bestFit="1" customWidth="1"/>
    <col min="12" max="12" width="23.21875" style="21" bestFit="1" customWidth="1"/>
    <col min="13" max="13" width="5.44140625" style="21" bestFit="1" customWidth="1"/>
    <col min="14" max="14" width="16.44140625" style="21" bestFit="1" customWidth="1"/>
    <col min="15" max="15" width="32.77734375" style="21" bestFit="1" customWidth="1"/>
    <col min="16" max="16" width="6.33203125" style="28" customWidth="1"/>
    <col min="17" max="17" width="4" style="28" bestFit="1" customWidth="1"/>
    <col min="18" max="18" width="4.77734375" style="28" customWidth="1"/>
    <col min="19" max="19" width="4" style="28" bestFit="1" customWidth="1"/>
    <col min="20" max="20" width="6" style="71" customWidth="1"/>
    <col min="21" max="22" width="0" style="21" hidden="1" customWidth="1"/>
    <col min="23" max="23" width="0.109375" style="21" customWidth="1"/>
    <col min="24" max="24" width="7.5546875" style="28" bestFit="1" customWidth="1"/>
    <col min="25" max="25" width="6.33203125" style="25" bestFit="1" customWidth="1"/>
    <col min="26" max="26" width="3" style="21" customWidth="1"/>
    <col min="27" max="27" width="8.88671875" style="21"/>
    <col min="28" max="28" width="18.88671875" style="21" customWidth="1"/>
    <col min="29" max="29" width="21.77734375" style="21" bestFit="1" customWidth="1"/>
    <col min="30" max="30" width="3.33203125" style="21" customWidth="1"/>
    <col min="31" max="16384" width="8.88671875" style="21"/>
  </cols>
  <sheetData>
    <row r="1" spans="1:30" s="23" customFormat="1" x14ac:dyDescent="0.3">
      <c r="A1" s="23" t="s">
        <v>6</v>
      </c>
      <c r="B1" s="23" t="s">
        <v>12</v>
      </c>
      <c r="C1" s="23" t="s">
        <v>13</v>
      </c>
      <c r="D1" s="48" t="s">
        <v>0</v>
      </c>
      <c r="E1" s="48" t="s">
        <v>1</v>
      </c>
      <c r="F1" s="48" t="s">
        <v>4</v>
      </c>
      <c r="G1" s="26" t="s">
        <v>2</v>
      </c>
      <c r="H1" s="26" t="s">
        <v>17</v>
      </c>
      <c r="J1" s="61" t="s">
        <v>5</v>
      </c>
      <c r="K1" s="75" t="s">
        <v>106</v>
      </c>
      <c r="L1" s="26" t="s">
        <v>44</v>
      </c>
      <c r="M1" s="23" t="s">
        <v>6</v>
      </c>
      <c r="N1" s="23" t="s">
        <v>12</v>
      </c>
      <c r="O1" s="23" t="s">
        <v>13</v>
      </c>
      <c r="P1" s="23" t="s">
        <v>7</v>
      </c>
      <c r="Q1" s="23" t="s">
        <v>8</v>
      </c>
      <c r="R1" s="23" t="s">
        <v>9</v>
      </c>
      <c r="S1" s="23" t="s">
        <v>10</v>
      </c>
      <c r="T1" s="69" t="s">
        <v>23</v>
      </c>
      <c r="U1" s="23">
        <v>0</v>
      </c>
      <c r="V1" s="23">
        <v>0</v>
      </c>
      <c r="W1" s="23">
        <v>0</v>
      </c>
      <c r="X1" s="23" t="s">
        <v>5</v>
      </c>
      <c r="Y1" s="17" t="s">
        <v>105</v>
      </c>
      <c r="Z1" s="63"/>
      <c r="AA1" s="23" t="s">
        <v>192</v>
      </c>
      <c r="AB1" s="23" t="s">
        <v>103</v>
      </c>
      <c r="AC1" s="23" t="s">
        <v>13</v>
      </c>
      <c r="AD1" s="63"/>
    </row>
    <row r="2" spans="1:30" x14ac:dyDescent="0.3">
      <c r="A2" s="20">
        <v>1990</v>
      </c>
      <c r="B2" s="32" t="s">
        <v>299</v>
      </c>
      <c r="C2" s="36" t="s">
        <v>1071</v>
      </c>
      <c r="D2" s="70">
        <v>22</v>
      </c>
      <c r="E2" s="42">
        <v>3</v>
      </c>
      <c r="F2" s="70">
        <v>1378</v>
      </c>
      <c r="G2" s="42" t="s">
        <v>300</v>
      </c>
      <c r="J2" s="35">
        <v>72.52</v>
      </c>
      <c r="K2" s="51">
        <v>62.636363636363633</v>
      </c>
      <c r="L2" s="32"/>
      <c r="M2" s="20">
        <v>1990</v>
      </c>
      <c r="N2" s="22" t="s">
        <v>293</v>
      </c>
      <c r="O2" s="22" t="s">
        <v>294</v>
      </c>
      <c r="P2" s="28">
        <v>281</v>
      </c>
      <c r="Q2" s="28">
        <v>79</v>
      </c>
      <c r="R2" s="28">
        <v>558</v>
      </c>
      <c r="S2" s="28">
        <v>59</v>
      </c>
      <c r="T2" s="71" t="s">
        <v>301</v>
      </c>
      <c r="X2" s="28">
        <v>9.4499999999999993</v>
      </c>
      <c r="Y2" s="18">
        <v>0.20996441281138789</v>
      </c>
      <c r="Z2" s="19"/>
      <c r="AA2" s="20">
        <v>1990</v>
      </c>
      <c r="AB2" s="21" t="s">
        <v>195</v>
      </c>
      <c r="AC2" s="21" t="s">
        <v>196</v>
      </c>
      <c r="AD2" s="19"/>
    </row>
    <row r="3" spans="1:30" ht="19.5" thickBot="1" x14ac:dyDescent="0.35">
      <c r="A3" s="20">
        <v>1990</v>
      </c>
      <c r="B3" s="32" t="s">
        <v>302</v>
      </c>
      <c r="C3" s="36" t="s">
        <v>303</v>
      </c>
      <c r="D3" s="70">
        <v>17</v>
      </c>
      <c r="E3" s="42">
        <v>4</v>
      </c>
      <c r="F3" s="70">
        <v>1128</v>
      </c>
      <c r="G3" s="42" t="s">
        <v>304</v>
      </c>
      <c r="J3" s="35">
        <v>86.76</v>
      </c>
      <c r="K3" s="51">
        <v>66.352941176470594</v>
      </c>
      <c r="L3" s="77">
        <v>1990</v>
      </c>
      <c r="M3" s="20">
        <v>1990</v>
      </c>
      <c r="N3" s="22" t="s">
        <v>195</v>
      </c>
      <c r="O3" s="22" t="s">
        <v>915</v>
      </c>
      <c r="P3" s="28">
        <v>280.3</v>
      </c>
      <c r="Q3" s="28">
        <v>55</v>
      </c>
      <c r="R3" s="28">
        <v>773</v>
      </c>
      <c r="S3" s="28">
        <v>51</v>
      </c>
      <c r="X3" s="28">
        <v>15.75</v>
      </c>
      <c r="Y3" s="18">
        <v>0.18194791295041027</v>
      </c>
      <c r="Z3" s="19"/>
      <c r="AA3" s="20">
        <v>1991</v>
      </c>
      <c r="AB3" s="21" t="s">
        <v>201</v>
      </c>
      <c r="AC3" s="21" t="s">
        <v>202</v>
      </c>
      <c r="AD3" s="19"/>
    </row>
    <row r="4" spans="1:30" x14ac:dyDescent="0.3">
      <c r="A4" s="20">
        <v>1990</v>
      </c>
      <c r="B4" s="32" t="s">
        <v>305</v>
      </c>
      <c r="C4" s="36" t="s">
        <v>1072</v>
      </c>
      <c r="D4" s="70">
        <v>13</v>
      </c>
      <c r="E4" s="42">
        <v>5</v>
      </c>
      <c r="F4" s="70">
        <v>780</v>
      </c>
      <c r="G4" s="42" t="s">
        <v>306</v>
      </c>
      <c r="J4" s="35">
        <v>97.5</v>
      </c>
      <c r="K4" s="51">
        <v>60</v>
      </c>
      <c r="L4" s="27" t="s">
        <v>195</v>
      </c>
      <c r="M4" s="20">
        <v>1990</v>
      </c>
      <c r="N4" s="22"/>
      <c r="O4" s="28"/>
      <c r="T4" s="28"/>
      <c r="U4" s="28"/>
      <c r="V4" s="28"/>
      <c r="W4" s="28"/>
      <c r="Y4" s="18"/>
      <c r="Z4" s="19"/>
      <c r="AA4" s="20">
        <v>1992</v>
      </c>
      <c r="AB4" s="21" t="s">
        <v>281</v>
      </c>
      <c r="AC4" s="21" t="s">
        <v>282</v>
      </c>
      <c r="AD4" s="19"/>
    </row>
    <row r="5" spans="1:30" ht="19.5" thickBot="1" x14ac:dyDescent="0.35">
      <c r="A5" s="20">
        <v>1990</v>
      </c>
      <c r="B5" s="23" t="s">
        <v>307</v>
      </c>
      <c r="C5" s="48" t="s">
        <v>303</v>
      </c>
      <c r="D5" s="42"/>
      <c r="F5" s="42"/>
      <c r="I5" s="42"/>
      <c r="J5" s="42"/>
      <c r="K5" s="76"/>
      <c r="L5" s="37" t="s">
        <v>196</v>
      </c>
      <c r="M5" s="20">
        <v>1990</v>
      </c>
      <c r="N5" s="33" t="s">
        <v>195</v>
      </c>
      <c r="O5" s="33" t="s">
        <v>196</v>
      </c>
      <c r="T5" s="28"/>
      <c r="U5" s="28"/>
      <c r="V5" s="28"/>
      <c r="W5" s="28"/>
      <c r="Y5" s="18"/>
      <c r="Z5" s="19"/>
      <c r="AA5" s="20">
        <v>1993</v>
      </c>
      <c r="AB5" s="21" t="s">
        <v>272</v>
      </c>
      <c r="AC5" s="21" t="s">
        <v>182</v>
      </c>
      <c r="AD5" s="19"/>
    </row>
    <row r="6" spans="1:30" x14ac:dyDescent="0.3">
      <c r="A6" s="20">
        <v>1991</v>
      </c>
      <c r="B6" s="32" t="s">
        <v>292</v>
      </c>
      <c r="C6" s="36" t="s">
        <v>34</v>
      </c>
      <c r="D6" s="70">
        <v>21</v>
      </c>
      <c r="E6" s="42">
        <v>6</v>
      </c>
      <c r="F6" s="70">
        <v>1128</v>
      </c>
      <c r="G6" s="42">
        <v>157</v>
      </c>
      <c r="H6" s="42">
        <v>4</v>
      </c>
      <c r="J6" s="35">
        <v>75.2</v>
      </c>
      <c r="K6" s="51">
        <v>53.714285714285715</v>
      </c>
      <c r="M6" s="20">
        <v>1991</v>
      </c>
      <c r="N6" s="22" t="s">
        <v>293</v>
      </c>
      <c r="O6" s="22" t="s">
        <v>294</v>
      </c>
      <c r="P6" s="28">
        <v>252</v>
      </c>
      <c r="Q6" s="28">
        <v>77</v>
      </c>
      <c r="R6" s="28">
        <v>557</v>
      </c>
      <c r="S6" s="28">
        <v>53</v>
      </c>
      <c r="T6" s="71" t="s">
        <v>295</v>
      </c>
      <c r="X6" s="28">
        <v>10.5</v>
      </c>
      <c r="Y6" s="18">
        <v>0.21031746031746032</v>
      </c>
      <c r="Z6" s="19"/>
      <c r="AA6" s="20">
        <v>1994</v>
      </c>
      <c r="AB6" s="21" t="s">
        <v>261</v>
      </c>
      <c r="AC6" s="21" t="s">
        <v>262</v>
      </c>
      <c r="AD6" s="19"/>
    </row>
    <row r="7" spans="1:30" ht="19.5" thickBot="1" x14ac:dyDescent="0.35">
      <c r="A7" s="20">
        <v>1991</v>
      </c>
      <c r="B7" s="32" t="s">
        <v>296</v>
      </c>
      <c r="C7" s="36" t="s">
        <v>914</v>
      </c>
      <c r="D7" s="70">
        <v>15</v>
      </c>
      <c r="E7" s="42">
        <v>3</v>
      </c>
      <c r="F7" s="70">
        <v>1006</v>
      </c>
      <c r="G7" s="42" t="s">
        <v>245</v>
      </c>
      <c r="H7" s="42">
        <v>5</v>
      </c>
      <c r="J7" s="35">
        <v>83.83</v>
      </c>
      <c r="K7" s="51">
        <v>67.066666666666663</v>
      </c>
      <c r="L7" s="77">
        <v>1991</v>
      </c>
      <c r="M7" s="20">
        <v>1991</v>
      </c>
      <c r="N7" s="22" t="s">
        <v>297</v>
      </c>
      <c r="O7" s="22" t="s">
        <v>225</v>
      </c>
      <c r="P7" s="28">
        <v>209</v>
      </c>
      <c r="Q7" s="28">
        <v>57</v>
      </c>
      <c r="R7" s="28">
        <v>457</v>
      </c>
      <c r="S7" s="28">
        <v>52</v>
      </c>
      <c r="T7" s="71" t="s">
        <v>298</v>
      </c>
      <c r="X7" s="28">
        <v>8.7799999999999994</v>
      </c>
      <c r="Y7" s="18">
        <v>0.24880382775119617</v>
      </c>
      <c r="Z7" s="19"/>
      <c r="AA7" s="20">
        <v>1995</v>
      </c>
      <c r="AB7" s="21" t="s">
        <v>219</v>
      </c>
      <c r="AC7" s="21" t="s">
        <v>220</v>
      </c>
      <c r="AD7" s="19"/>
    </row>
    <row r="8" spans="1:30" x14ac:dyDescent="0.3">
      <c r="A8" s="20">
        <v>1991</v>
      </c>
      <c r="B8" s="32" t="s">
        <v>201</v>
      </c>
      <c r="C8" s="36" t="s">
        <v>521</v>
      </c>
      <c r="D8" s="70">
        <v>8</v>
      </c>
      <c r="E8" s="42">
        <v>3</v>
      </c>
      <c r="F8" s="70">
        <v>615</v>
      </c>
      <c r="G8" s="42" t="s">
        <v>235</v>
      </c>
      <c r="H8" s="42">
        <v>2</v>
      </c>
      <c r="J8" s="35">
        <v>123</v>
      </c>
      <c r="K8" s="51">
        <v>76.875</v>
      </c>
      <c r="L8" s="27" t="s">
        <v>201</v>
      </c>
      <c r="M8" s="20">
        <v>1991</v>
      </c>
      <c r="N8" s="22"/>
      <c r="O8" s="22"/>
      <c r="Y8" s="18"/>
      <c r="Z8" s="19"/>
      <c r="AA8" s="20">
        <v>1996</v>
      </c>
      <c r="AB8" s="21" t="s">
        <v>239</v>
      </c>
      <c r="AC8" s="21" t="s">
        <v>167</v>
      </c>
      <c r="AD8" s="19"/>
    </row>
    <row r="9" spans="1:30" ht="19.5" thickBot="1" x14ac:dyDescent="0.35">
      <c r="A9" s="20">
        <v>1991</v>
      </c>
      <c r="B9" s="23" t="s">
        <v>201</v>
      </c>
      <c r="C9" s="48" t="s">
        <v>202</v>
      </c>
      <c r="D9" s="42"/>
      <c r="F9" s="42"/>
      <c r="I9" s="42"/>
      <c r="J9" s="42"/>
      <c r="K9" s="76"/>
      <c r="L9" s="37" t="s">
        <v>202</v>
      </c>
      <c r="M9" s="20">
        <v>1991</v>
      </c>
      <c r="N9" s="33" t="s">
        <v>297</v>
      </c>
      <c r="O9" s="33" t="s">
        <v>225</v>
      </c>
      <c r="U9" s="28"/>
      <c r="V9" s="28"/>
      <c r="W9" s="28"/>
      <c r="Y9" s="18"/>
      <c r="Z9" s="19"/>
      <c r="AA9" s="20">
        <v>1997</v>
      </c>
      <c r="AB9" s="21" t="s">
        <v>1261</v>
      </c>
      <c r="AC9" s="21" t="s">
        <v>222</v>
      </c>
      <c r="AD9" s="19"/>
    </row>
    <row r="10" spans="1:30" x14ac:dyDescent="0.3">
      <c r="A10" s="20">
        <v>1992</v>
      </c>
      <c r="B10" s="32" t="s">
        <v>281</v>
      </c>
      <c r="C10" s="36" t="s">
        <v>912</v>
      </c>
      <c r="D10" s="70">
        <v>25</v>
      </c>
      <c r="E10" s="42">
        <v>6</v>
      </c>
      <c r="F10" s="70">
        <v>1505</v>
      </c>
      <c r="G10" s="42">
        <v>170</v>
      </c>
      <c r="H10" s="42">
        <v>7</v>
      </c>
      <c r="J10" s="35">
        <v>79.209999999999994</v>
      </c>
      <c r="K10" s="51">
        <v>60.2</v>
      </c>
      <c r="M10" s="20">
        <v>1992</v>
      </c>
      <c r="N10" s="22" t="s">
        <v>283</v>
      </c>
      <c r="O10" s="22" t="s">
        <v>284</v>
      </c>
      <c r="P10" s="28">
        <v>352.3</v>
      </c>
      <c r="Q10" s="28">
        <v>106</v>
      </c>
      <c r="R10" s="28">
        <v>915</v>
      </c>
      <c r="S10" s="28">
        <v>77</v>
      </c>
      <c r="T10" s="71" t="s">
        <v>230</v>
      </c>
      <c r="U10" s="88"/>
      <c r="X10" s="28">
        <v>11.88</v>
      </c>
      <c r="Y10" s="18">
        <v>0.21856372409877944</v>
      </c>
      <c r="Z10" s="19"/>
      <c r="AA10" s="20">
        <v>1998</v>
      </c>
      <c r="AB10" s="21" t="s">
        <v>193</v>
      </c>
      <c r="AC10" s="21" t="s">
        <v>49</v>
      </c>
      <c r="AD10" s="19"/>
    </row>
    <row r="11" spans="1:30" ht="19.5" thickBot="1" x14ac:dyDescent="0.35">
      <c r="A11" s="20">
        <v>1992</v>
      </c>
      <c r="B11" s="32" t="s">
        <v>285</v>
      </c>
      <c r="C11" s="36" t="s">
        <v>286</v>
      </c>
      <c r="D11" s="70">
        <v>22</v>
      </c>
      <c r="E11" s="42">
        <v>4</v>
      </c>
      <c r="F11" s="70">
        <v>1138</v>
      </c>
      <c r="G11" s="42">
        <v>133</v>
      </c>
      <c r="H11" s="42">
        <v>2</v>
      </c>
      <c r="J11" s="35">
        <v>63.22</v>
      </c>
      <c r="K11" s="51">
        <v>51.727272727272727</v>
      </c>
      <c r="L11" s="77">
        <v>1992</v>
      </c>
      <c r="M11" s="20">
        <v>1992</v>
      </c>
      <c r="N11" s="22" t="s">
        <v>287</v>
      </c>
      <c r="O11" s="22" t="s">
        <v>81</v>
      </c>
      <c r="P11" s="28">
        <v>340</v>
      </c>
      <c r="Q11" s="28">
        <v>112</v>
      </c>
      <c r="R11" s="28">
        <v>740</v>
      </c>
      <c r="S11" s="28">
        <v>68</v>
      </c>
      <c r="T11" s="71" t="s">
        <v>288</v>
      </c>
      <c r="U11" s="90"/>
      <c r="X11" s="28">
        <v>10.88</v>
      </c>
      <c r="Y11" s="18">
        <v>0.2</v>
      </c>
      <c r="Z11" s="19"/>
      <c r="AA11" s="20">
        <v>1999</v>
      </c>
      <c r="AB11" s="21" t="s">
        <v>1259</v>
      </c>
      <c r="AC11" s="21" t="s">
        <v>207</v>
      </c>
      <c r="AD11" s="19"/>
    </row>
    <row r="12" spans="1:30" x14ac:dyDescent="0.3">
      <c r="A12" s="20">
        <v>1992</v>
      </c>
      <c r="B12" s="32" t="s">
        <v>289</v>
      </c>
      <c r="C12" s="36" t="s">
        <v>290</v>
      </c>
      <c r="D12" s="70">
        <v>14</v>
      </c>
      <c r="E12" s="42">
        <v>6</v>
      </c>
      <c r="F12" s="70">
        <v>995</v>
      </c>
      <c r="G12" s="42" t="s">
        <v>16</v>
      </c>
      <c r="H12" s="42">
        <v>4</v>
      </c>
      <c r="J12" s="35">
        <v>124.37</v>
      </c>
      <c r="K12" s="51">
        <v>71.071428571428569</v>
      </c>
      <c r="L12" s="27" t="s">
        <v>281</v>
      </c>
      <c r="M12" s="20">
        <v>1992</v>
      </c>
      <c r="N12" s="22" t="s">
        <v>205</v>
      </c>
      <c r="O12" s="22" t="s">
        <v>206</v>
      </c>
      <c r="P12" s="28">
        <v>135</v>
      </c>
      <c r="Q12" s="28">
        <v>17</v>
      </c>
      <c r="R12" s="28">
        <v>403</v>
      </c>
      <c r="S12" s="28">
        <v>52</v>
      </c>
      <c r="T12" s="71" t="s">
        <v>291</v>
      </c>
      <c r="U12" s="90"/>
      <c r="X12" s="28">
        <v>7.75</v>
      </c>
      <c r="Y12" s="18">
        <v>0.38518518518518519</v>
      </c>
      <c r="Z12" s="19"/>
      <c r="AA12" s="55"/>
      <c r="AB12" s="19"/>
      <c r="AC12" s="19"/>
      <c r="AD12" s="19"/>
    </row>
    <row r="13" spans="1:30" ht="19.5" thickBot="1" x14ac:dyDescent="0.35">
      <c r="A13" s="20">
        <v>1992</v>
      </c>
      <c r="B13" s="23" t="s">
        <v>289</v>
      </c>
      <c r="C13" s="48" t="s">
        <v>290</v>
      </c>
      <c r="D13" s="42"/>
      <c r="F13" s="42"/>
      <c r="I13" s="42"/>
      <c r="J13" s="42"/>
      <c r="K13" s="76"/>
      <c r="L13" s="37" t="s">
        <v>282</v>
      </c>
      <c r="M13" s="20">
        <v>1992</v>
      </c>
      <c r="N13" s="33" t="s">
        <v>205</v>
      </c>
      <c r="O13" s="33" t="s">
        <v>206</v>
      </c>
      <c r="U13" s="28"/>
      <c r="V13" s="28"/>
      <c r="W13" s="28"/>
      <c r="Y13" s="18"/>
      <c r="AA13" s="44"/>
    </row>
    <row r="14" spans="1:30" x14ac:dyDescent="0.3">
      <c r="A14" s="20">
        <v>1993</v>
      </c>
      <c r="B14" s="32" t="s">
        <v>272</v>
      </c>
      <c r="C14" s="36" t="s">
        <v>273</v>
      </c>
      <c r="D14" s="70">
        <v>24</v>
      </c>
      <c r="E14" s="42">
        <v>8</v>
      </c>
      <c r="F14" s="70">
        <v>1623</v>
      </c>
      <c r="G14" s="42">
        <v>161</v>
      </c>
      <c r="H14" s="42">
        <v>8</v>
      </c>
      <c r="J14" s="35">
        <v>101.43</v>
      </c>
      <c r="K14" s="51">
        <v>67.625</v>
      </c>
      <c r="M14" s="20">
        <v>1993</v>
      </c>
      <c r="N14" s="22" t="s">
        <v>274</v>
      </c>
      <c r="O14" s="22" t="s">
        <v>918</v>
      </c>
      <c r="P14" s="28">
        <v>292</v>
      </c>
      <c r="Q14" s="28">
        <v>88</v>
      </c>
      <c r="R14" s="28">
        <v>743</v>
      </c>
      <c r="S14" s="28">
        <v>63</v>
      </c>
      <c r="T14" s="71" t="s">
        <v>275</v>
      </c>
      <c r="U14" s="91"/>
      <c r="V14" s="28"/>
      <c r="W14" s="28"/>
      <c r="X14" s="28">
        <v>11.69</v>
      </c>
      <c r="Y14" s="18">
        <v>0.21575342465753425</v>
      </c>
    </row>
    <row r="15" spans="1:30" ht="19.5" thickBot="1" x14ac:dyDescent="0.35">
      <c r="A15" s="20">
        <v>1993</v>
      </c>
      <c r="B15" s="32" t="s">
        <v>276</v>
      </c>
      <c r="C15" s="36" t="s">
        <v>1073</v>
      </c>
      <c r="D15" s="70">
        <v>25</v>
      </c>
      <c r="E15" s="42">
        <v>6</v>
      </c>
      <c r="F15" s="70">
        <v>1613</v>
      </c>
      <c r="G15" s="42" t="s">
        <v>235</v>
      </c>
      <c r="H15" s="42">
        <v>6</v>
      </c>
      <c r="J15" s="35">
        <v>84.89</v>
      </c>
      <c r="K15" s="51">
        <v>64.52</v>
      </c>
      <c r="L15" s="77">
        <v>1993</v>
      </c>
      <c r="M15" s="20">
        <v>1993</v>
      </c>
      <c r="N15" s="22" t="s">
        <v>277</v>
      </c>
      <c r="O15" s="22" t="s">
        <v>1075</v>
      </c>
      <c r="P15" s="28">
        <v>301</v>
      </c>
      <c r="Q15" s="28">
        <v>75</v>
      </c>
      <c r="R15" s="28">
        <v>860</v>
      </c>
      <c r="S15" s="28">
        <v>63</v>
      </c>
      <c r="T15" s="71" t="s">
        <v>278</v>
      </c>
      <c r="U15" s="91"/>
      <c r="V15" s="28"/>
      <c r="W15" s="28"/>
      <c r="X15" s="28">
        <v>13.65</v>
      </c>
      <c r="Y15" s="18">
        <v>0.20930232558139536</v>
      </c>
    </row>
    <row r="16" spans="1:30" x14ac:dyDescent="0.3">
      <c r="A16" s="20">
        <v>1993</v>
      </c>
      <c r="B16" s="32" t="s">
        <v>279</v>
      </c>
      <c r="C16" s="36" t="s">
        <v>81</v>
      </c>
      <c r="D16" s="70">
        <v>7</v>
      </c>
      <c r="E16" s="42">
        <v>3</v>
      </c>
      <c r="F16" s="70">
        <v>581</v>
      </c>
      <c r="G16" s="42">
        <v>146</v>
      </c>
      <c r="H16" s="42">
        <v>2</v>
      </c>
      <c r="J16" s="35">
        <v>145.25</v>
      </c>
      <c r="K16" s="51">
        <v>83</v>
      </c>
      <c r="L16" s="27" t="s">
        <v>272</v>
      </c>
      <c r="M16" s="20">
        <v>1993</v>
      </c>
      <c r="N16" s="22" t="s">
        <v>208</v>
      </c>
      <c r="O16" s="22" t="s">
        <v>1074</v>
      </c>
      <c r="P16" s="28">
        <v>116.4</v>
      </c>
      <c r="Q16" s="28">
        <v>28</v>
      </c>
      <c r="R16" s="28">
        <v>292</v>
      </c>
      <c r="S16" s="28">
        <v>34</v>
      </c>
      <c r="T16" s="71" t="s">
        <v>280</v>
      </c>
      <c r="U16" s="91"/>
      <c r="V16" s="28"/>
      <c r="W16" s="28"/>
      <c r="X16" s="28">
        <v>8.58</v>
      </c>
      <c r="Y16" s="18">
        <v>0.29209621993127144</v>
      </c>
    </row>
    <row r="17" spans="1:27" ht="19.5" thickBot="1" x14ac:dyDescent="0.35">
      <c r="A17" s="20">
        <v>1993</v>
      </c>
      <c r="B17" s="23" t="s">
        <v>279</v>
      </c>
      <c r="C17" s="48" t="s">
        <v>81</v>
      </c>
      <c r="D17" s="42"/>
      <c r="F17" s="42"/>
      <c r="I17" s="42"/>
      <c r="J17" s="42"/>
      <c r="K17" s="76"/>
      <c r="L17" s="37" t="s">
        <v>273</v>
      </c>
      <c r="M17" s="20">
        <v>1993</v>
      </c>
      <c r="N17" s="33" t="s">
        <v>208</v>
      </c>
      <c r="O17" s="33" t="s">
        <v>209</v>
      </c>
      <c r="U17" s="28"/>
      <c r="V17" s="28"/>
      <c r="W17" s="28"/>
      <c r="Y17" s="18"/>
    </row>
    <row r="18" spans="1:27" x14ac:dyDescent="0.3">
      <c r="A18" s="20">
        <v>1994</v>
      </c>
      <c r="B18" s="32" t="s">
        <v>259</v>
      </c>
      <c r="C18" s="36" t="s">
        <v>65</v>
      </c>
      <c r="D18" s="70">
        <v>26</v>
      </c>
      <c r="E18" s="42">
        <v>7</v>
      </c>
      <c r="F18" s="70">
        <v>1332</v>
      </c>
      <c r="G18" s="42" t="s">
        <v>260</v>
      </c>
      <c r="H18" s="42">
        <v>5</v>
      </c>
      <c r="J18" s="35">
        <v>70.099999999999994</v>
      </c>
      <c r="K18" s="51">
        <v>51.230769230769234</v>
      </c>
      <c r="M18" s="20">
        <v>1994</v>
      </c>
      <c r="N18" s="22" t="s">
        <v>261</v>
      </c>
      <c r="O18" s="22" t="s">
        <v>916</v>
      </c>
      <c r="P18" s="28">
        <v>230</v>
      </c>
      <c r="Q18" s="28">
        <v>74</v>
      </c>
      <c r="R18" s="28">
        <v>540</v>
      </c>
      <c r="S18" s="28">
        <v>54</v>
      </c>
      <c r="T18" s="71" t="s">
        <v>263</v>
      </c>
      <c r="U18" s="91"/>
      <c r="V18" s="28"/>
      <c r="W18" s="28"/>
      <c r="X18" s="25">
        <v>10</v>
      </c>
      <c r="Y18" s="18">
        <v>0.23478260869565218</v>
      </c>
    </row>
    <row r="19" spans="1:27" ht="19.5" thickBot="1" x14ac:dyDescent="0.35">
      <c r="A19" s="20">
        <v>1994</v>
      </c>
      <c r="B19" s="36" t="s">
        <v>264</v>
      </c>
      <c r="C19" s="36" t="s">
        <v>81</v>
      </c>
      <c r="D19" s="70">
        <v>21</v>
      </c>
      <c r="E19" s="42">
        <v>3</v>
      </c>
      <c r="F19" s="70">
        <v>1038</v>
      </c>
      <c r="G19" s="42" t="s">
        <v>265</v>
      </c>
      <c r="H19" s="42">
        <v>4</v>
      </c>
      <c r="J19" s="35">
        <v>57.66</v>
      </c>
      <c r="K19" s="51">
        <v>49.428571428571431</v>
      </c>
      <c r="L19" s="77">
        <v>1994</v>
      </c>
      <c r="M19" s="20">
        <v>1994</v>
      </c>
      <c r="N19" s="22" t="s">
        <v>266</v>
      </c>
      <c r="O19" s="22" t="s">
        <v>1077</v>
      </c>
      <c r="P19" s="28">
        <v>287.3</v>
      </c>
      <c r="Q19" s="28">
        <v>51</v>
      </c>
      <c r="R19" s="28">
        <v>823</v>
      </c>
      <c r="S19" s="28">
        <v>51</v>
      </c>
      <c r="T19" s="71" t="s">
        <v>267</v>
      </c>
      <c r="U19" s="91"/>
      <c r="V19" s="28"/>
      <c r="W19" s="28"/>
      <c r="X19" s="28">
        <v>16.13</v>
      </c>
      <c r="Y19" s="18">
        <v>0.17751479289940827</v>
      </c>
    </row>
    <row r="20" spans="1:27" ht="19.5" thickBot="1" x14ac:dyDescent="0.35">
      <c r="A20" s="20">
        <v>1994</v>
      </c>
      <c r="B20" s="36" t="s">
        <v>213</v>
      </c>
      <c r="C20" s="36" t="s">
        <v>1076</v>
      </c>
      <c r="D20" s="70">
        <v>14</v>
      </c>
      <c r="E20" s="42">
        <v>7</v>
      </c>
      <c r="F20" s="70">
        <v>875</v>
      </c>
      <c r="G20" s="42" t="s">
        <v>268</v>
      </c>
      <c r="H20" s="42">
        <v>4</v>
      </c>
      <c r="J20" s="35">
        <v>125</v>
      </c>
      <c r="K20" s="51">
        <v>62.5</v>
      </c>
      <c r="L20" s="27" t="s">
        <v>261</v>
      </c>
      <c r="M20" s="20">
        <v>1994</v>
      </c>
      <c r="N20" s="22" t="s">
        <v>269</v>
      </c>
      <c r="O20" s="22" t="s">
        <v>270</v>
      </c>
      <c r="P20" s="28">
        <v>164.5</v>
      </c>
      <c r="Q20" s="28">
        <v>58</v>
      </c>
      <c r="R20" s="28">
        <v>311</v>
      </c>
      <c r="S20" s="28">
        <v>40</v>
      </c>
      <c r="T20" s="71" t="s">
        <v>271</v>
      </c>
      <c r="U20" s="92"/>
      <c r="V20" s="28"/>
      <c r="W20" s="28"/>
      <c r="X20" s="28">
        <v>7.77</v>
      </c>
      <c r="Y20" s="18">
        <v>0.24316109422492402</v>
      </c>
    </row>
    <row r="21" spans="1:27" ht="19.5" thickBot="1" x14ac:dyDescent="0.35">
      <c r="A21" s="20">
        <v>1994</v>
      </c>
      <c r="B21" s="23" t="s">
        <v>213</v>
      </c>
      <c r="C21" s="48" t="s">
        <v>214</v>
      </c>
      <c r="D21" s="42"/>
      <c r="F21" s="42"/>
      <c r="I21" s="42"/>
      <c r="J21" s="42"/>
      <c r="K21" s="76"/>
      <c r="L21" s="37" t="s">
        <v>262</v>
      </c>
      <c r="M21" s="20">
        <v>1994</v>
      </c>
      <c r="N21" s="33" t="s">
        <v>269</v>
      </c>
      <c r="O21" s="33" t="s">
        <v>270</v>
      </c>
      <c r="U21" s="28"/>
      <c r="V21" s="28"/>
      <c r="W21" s="28"/>
      <c r="Y21" s="18"/>
    </row>
    <row r="22" spans="1:27" x14ac:dyDescent="0.3">
      <c r="A22" s="20">
        <v>1995</v>
      </c>
      <c r="B22" s="36" t="s">
        <v>219</v>
      </c>
      <c r="C22" s="36" t="s">
        <v>911</v>
      </c>
      <c r="D22" s="70">
        <v>18</v>
      </c>
      <c r="E22" s="42">
        <v>3</v>
      </c>
      <c r="F22" s="70">
        <v>1597</v>
      </c>
      <c r="G22" s="100" t="s">
        <v>910</v>
      </c>
      <c r="H22" s="42">
        <v>8</v>
      </c>
      <c r="J22" s="35">
        <v>106.46</v>
      </c>
      <c r="K22" s="51">
        <v>88.722222222222229</v>
      </c>
      <c r="M22" s="20">
        <v>1995</v>
      </c>
      <c r="N22" s="22" t="s">
        <v>247</v>
      </c>
      <c r="O22" s="22" t="s">
        <v>248</v>
      </c>
      <c r="P22" s="28">
        <v>270</v>
      </c>
      <c r="Q22" s="28">
        <v>74</v>
      </c>
      <c r="R22" s="28">
        <v>670</v>
      </c>
      <c r="S22" s="28">
        <v>57</v>
      </c>
      <c r="T22" s="71" t="s">
        <v>249</v>
      </c>
      <c r="U22" s="89"/>
      <c r="V22" s="28"/>
      <c r="W22" s="28"/>
      <c r="X22" s="71">
        <v>11.75</v>
      </c>
      <c r="Y22" s="18">
        <v>0.21111111111111111</v>
      </c>
    </row>
    <row r="23" spans="1:27" ht="19.5" thickBot="1" x14ac:dyDescent="0.35">
      <c r="A23" s="20">
        <v>1995</v>
      </c>
      <c r="B23" s="36" t="s">
        <v>250</v>
      </c>
      <c r="C23" s="36" t="s">
        <v>232</v>
      </c>
      <c r="D23" s="70">
        <v>16</v>
      </c>
      <c r="E23" s="42">
        <v>3</v>
      </c>
      <c r="F23" s="70">
        <v>1361</v>
      </c>
      <c r="G23" s="42">
        <v>143</v>
      </c>
      <c r="H23" s="42">
        <v>7</v>
      </c>
      <c r="J23" s="35">
        <v>104.69</v>
      </c>
      <c r="K23" s="51">
        <v>85.0625</v>
      </c>
      <c r="L23" s="77">
        <v>1995</v>
      </c>
      <c r="M23" s="20">
        <v>1995</v>
      </c>
      <c r="N23" s="22" t="s">
        <v>251</v>
      </c>
      <c r="O23" s="22" t="s">
        <v>252</v>
      </c>
      <c r="P23" s="28">
        <v>298.10000000000002</v>
      </c>
      <c r="Q23" s="28">
        <v>84</v>
      </c>
      <c r="R23" s="28">
        <v>673</v>
      </c>
      <c r="S23" s="28">
        <v>53</v>
      </c>
      <c r="T23" s="71" t="s">
        <v>253</v>
      </c>
      <c r="U23" s="89"/>
      <c r="V23" s="28"/>
      <c r="W23" s="28"/>
      <c r="X23" s="28">
        <v>12.69</v>
      </c>
      <c r="Y23" s="18">
        <v>0.17779268701777926</v>
      </c>
    </row>
    <row r="24" spans="1:27" x14ac:dyDescent="0.3">
      <c r="A24" s="20">
        <v>1995</v>
      </c>
      <c r="B24" s="36" t="s">
        <v>254</v>
      </c>
      <c r="C24" s="36" t="s">
        <v>33</v>
      </c>
      <c r="D24" s="70">
        <v>16</v>
      </c>
      <c r="E24" s="42">
        <v>6</v>
      </c>
      <c r="F24" s="70">
        <v>1202</v>
      </c>
      <c r="G24" s="42" t="s">
        <v>255</v>
      </c>
      <c r="H24" s="42">
        <v>5</v>
      </c>
      <c r="J24" s="35">
        <v>120.2</v>
      </c>
      <c r="K24" s="51">
        <v>75.125</v>
      </c>
      <c r="L24" s="27" t="s">
        <v>219</v>
      </c>
      <c r="M24" s="20">
        <v>1995</v>
      </c>
      <c r="N24" s="22" t="s">
        <v>256</v>
      </c>
      <c r="O24" s="22" t="s">
        <v>1078</v>
      </c>
      <c r="P24" s="28">
        <v>126.3</v>
      </c>
      <c r="Q24" s="28">
        <v>36</v>
      </c>
      <c r="R24" s="28">
        <v>312</v>
      </c>
      <c r="S24" s="28">
        <v>42</v>
      </c>
      <c r="T24" s="71" t="s">
        <v>258</v>
      </c>
      <c r="U24" s="89"/>
      <c r="V24" s="28"/>
      <c r="W24" s="28"/>
      <c r="X24" s="28">
        <v>7.42</v>
      </c>
      <c r="Y24" s="18">
        <v>0.33254156769596199</v>
      </c>
    </row>
    <row r="25" spans="1:27" ht="19.5" thickBot="1" x14ac:dyDescent="0.35">
      <c r="A25" s="20">
        <v>1995</v>
      </c>
      <c r="B25" s="23" t="s">
        <v>219</v>
      </c>
      <c r="C25" s="48" t="s">
        <v>220</v>
      </c>
      <c r="K25" s="51"/>
      <c r="L25" s="37" t="s">
        <v>220</v>
      </c>
      <c r="M25" s="20">
        <v>1995</v>
      </c>
      <c r="N25" s="33" t="s">
        <v>256</v>
      </c>
      <c r="O25" s="33" t="s">
        <v>257</v>
      </c>
      <c r="U25" s="28"/>
      <c r="V25" s="28"/>
      <c r="W25" s="28"/>
      <c r="Y25" s="18"/>
    </row>
    <row r="26" spans="1:27" x14ac:dyDescent="0.3">
      <c r="A26" s="20">
        <v>1996</v>
      </c>
      <c r="B26" s="36" t="s">
        <v>239</v>
      </c>
      <c r="C26" s="36" t="s">
        <v>844</v>
      </c>
      <c r="D26" s="70">
        <v>17</v>
      </c>
      <c r="E26" s="42">
        <v>3</v>
      </c>
      <c r="F26" s="70">
        <v>1161</v>
      </c>
      <c r="G26" s="42">
        <v>141</v>
      </c>
      <c r="H26" s="42">
        <v>4</v>
      </c>
      <c r="J26" s="35">
        <v>82.92</v>
      </c>
      <c r="K26" s="51">
        <v>68.294117647058826</v>
      </c>
      <c r="M26" s="20">
        <v>1996</v>
      </c>
      <c r="N26" s="22" t="s">
        <v>240</v>
      </c>
      <c r="O26" s="22" t="s">
        <v>55</v>
      </c>
      <c r="P26" s="28">
        <v>433</v>
      </c>
      <c r="Q26" s="28">
        <v>98</v>
      </c>
      <c r="R26" s="28">
        <v>1308</v>
      </c>
      <c r="S26" s="28">
        <v>75</v>
      </c>
      <c r="T26" s="71" t="s">
        <v>241</v>
      </c>
      <c r="U26" s="89"/>
      <c r="V26" s="28"/>
      <c r="W26" s="28"/>
      <c r="X26" s="28">
        <v>17.440000000000001</v>
      </c>
      <c r="Y26" s="18">
        <v>0.17321016166281755</v>
      </c>
    </row>
    <row r="27" spans="1:27" ht="19.5" thickBot="1" x14ac:dyDescent="0.35">
      <c r="A27" s="20">
        <v>1996</v>
      </c>
      <c r="B27" s="36" t="s">
        <v>242</v>
      </c>
      <c r="C27" s="36" t="s">
        <v>59</v>
      </c>
      <c r="D27" s="70">
        <v>22</v>
      </c>
      <c r="E27" s="42">
        <v>4</v>
      </c>
      <c r="F27" s="70">
        <v>1161</v>
      </c>
      <c r="G27" s="42">
        <v>115</v>
      </c>
      <c r="H27" s="42">
        <v>3</v>
      </c>
      <c r="J27" s="35">
        <v>64.5</v>
      </c>
      <c r="K27" s="51">
        <v>52.772727272727273</v>
      </c>
      <c r="L27" s="77">
        <v>1996</v>
      </c>
      <c r="M27" s="20">
        <v>1996</v>
      </c>
      <c r="N27" s="22" t="s">
        <v>228</v>
      </c>
      <c r="O27" s="22" t="s">
        <v>1079</v>
      </c>
      <c r="P27" s="28">
        <v>284.5</v>
      </c>
      <c r="Q27" s="28">
        <v>52</v>
      </c>
      <c r="R27" s="28">
        <v>929</v>
      </c>
      <c r="S27" s="28">
        <v>67</v>
      </c>
      <c r="T27" s="71" t="s">
        <v>243</v>
      </c>
      <c r="U27" s="89"/>
      <c r="V27" s="28"/>
      <c r="W27" s="28"/>
      <c r="X27" s="28">
        <v>13.86</v>
      </c>
      <c r="Y27" s="18">
        <v>0.23550087873462214</v>
      </c>
    </row>
    <row r="28" spans="1:27" x14ac:dyDescent="0.3">
      <c r="A28" s="20">
        <v>1996</v>
      </c>
      <c r="B28" s="36" t="s">
        <v>244</v>
      </c>
      <c r="C28" s="36" t="s">
        <v>81</v>
      </c>
      <c r="D28" s="70">
        <v>17</v>
      </c>
      <c r="E28" s="42">
        <v>7</v>
      </c>
      <c r="F28" s="70">
        <v>1107</v>
      </c>
      <c r="G28" s="42" t="s">
        <v>245</v>
      </c>
      <c r="H28" s="42">
        <v>4</v>
      </c>
      <c r="J28" s="35">
        <v>110.7</v>
      </c>
      <c r="K28" s="51">
        <v>65.117647058823536</v>
      </c>
      <c r="L28" s="27" t="s">
        <v>239</v>
      </c>
      <c r="M28" s="20">
        <v>1996</v>
      </c>
      <c r="N28" s="22" t="s">
        <v>224</v>
      </c>
      <c r="O28" s="22" t="s">
        <v>1080</v>
      </c>
      <c r="P28" s="28">
        <v>178</v>
      </c>
      <c r="Q28" s="28">
        <v>71</v>
      </c>
      <c r="R28" s="28">
        <v>406</v>
      </c>
      <c r="S28" s="28">
        <v>49</v>
      </c>
      <c r="T28" s="71" t="s">
        <v>246</v>
      </c>
      <c r="U28" s="89"/>
      <c r="V28" s="28"/>
      <c r="W28" s="28"/>
      <c r="X28" s="25">
        <v>8.2799999999999994</v>
      </c>
      <c r="Y28" s="18">
        <v>0.2752808988764045</v>
      </c>
    </row>
    <row r="29" spans="1:27" ht="19.5" thickBot="1" x14ac:dyDescent="0.35">
      <c r="A29" s="20">
        <v>1996</v>
      </c>
      <c r="B29" s="48" t="s">
        <v>239</v>
      </c>
      <c r="C29" s="48" t="s">
        <v>167</v>
      </c>
      <c r="K29" s="51"/>
      <c r="L29" s="37" t="s">
        <v>167</v>
      </c>
      <c r="M29" s="20">
        <v>1996</v>
      </c>
      <c r="N29" s="33" t="s">
        <v>224</v>
      </c>
      <c r="O29" s="33" t="s">
        <v>225</v>
      </c>
      <c r="U29" s="28"/>
      <c r="V29" s="28"/>
      <c r="W29" s="28"/>
      <c r="Y29" s="18"/>
      <c r="AA29" s="20"/>
    </row>
    <row r="30" spans="1:27" x14ac:dyDescent="0.3">
      <c r="A30" s="20">
        <v>1997</v>
      </c>
      <c r="B30" s="36" t="s">
        <v>226</v>
      </c>
      <c r="C30" s="36" t="s">
        <v>227</v>
      </c>
      <c r="D30" s="70">
        <v>20</v>
      </c>
      <c r="E30" s="42">
        <v>7</v>
      </c>
      <c r="F30" s="70">
        <v>1028</v>
      </c>
      <c r="G30" s="42">
        <v>163</v>
      </c>
      <c r="H30" s="42">
        <v>2</v>
      </c>
      <c r="J30" s="35">
        <v>79.069999999999993</v>
      </c>
      <c r="K30" s="51">
        <v>51.4</v>
      </c>
      <c r="M30" s="20">
        <v>1997</v>
      </c>
      <c r="N30" s="22" t="s">
        <v>228</v>
      </c>
      <c r="O30" s="22" t="s">
        <v>1081</v>
      </c>
      <c r="P30" s="28">
        <v>244.2</v>
      </c>
      <c r="Q30" s="28">
        <v>56</v>
      </c>
      <c r="R30" s="28">
        <v>722</v>
      </c>
      <c r="S30" s="28">
        <v>54</v>
      </c>
      <c r="T30" s="71" t="s">
        <v>230</v>
      </c>
      <c r="U30" s="89"/>
      <c r="V30" s="28"/>
      <c r="W30" s="28"/>
      <c r="X30" s="28">
        <v>13.37</v>
      </c>
      <c r="Y30" s="18">
        <v>0.22113022113022113</v>
      </c>
    </row>
    <row r="31" spans="1:27" ht="19.5" thickBot="1" x14ac:dyDescent="0.35">
      <c r="A31" s="20">
        <v>1997</v>
      </c>
      <c r="B31" s="36" t="s">
        <v>231</v>
      </c>
      <c r="C31" s="36" t="s">
        <v>232</v>
      </c>
      <c r="D31" s="70">
        <v>15</v>
      </c>
      <c r="E31" s="42">
        <v>2</v>
      </c>
      <c r="F31" s="70">
        <v>1012</v>
      </c>
      <c r="G31" s="42" t="s">
        <v>233</v>
      </c>
      <c r="H31" s="42">
        <v>3</v>
      </c>
      <c r="J31" s="35">
        <v>77.84</v>
      </c>
      <c r="K31" s="51">
        <v>67.466666666666669</v>
      </c>
      <c r="L31" s="77">
        <v>1997</v>
      </c>
      <c r="M31" s="20">
        <v>1997</v>
      </c>
      <c r="N31" s="22" t="s">
        <v>234</v>
      </c>
      <c r="O31" s="22" t="s">
        <v>1082</v>
      </c>
      <c r="P31" s="28">
        <v>231.2</v>
      </c>
      <c r="Q31" s="28">
        <v>52</v>
      </c>
      <c r="R31" s="28">
        <v>693</v>
      </c>
      <c r="S31" s="28">
        <v>52</v>
      </c>
      <c r="T31" s="71" t="s">
        <v>29</v>
      </c>
      <c r="U31" s="89"/>
      <c r="V31" s="28"/>
      <c r="W31" s="28"/>
      <c r="X31" s="28">
        <v>13.32</v>
      </c>
      <c r="Y31" s="18">
        <v>0.22491349480968859</v>
      </c>
    </row>
    <row r="32" spans="1:27" x14ac:dyDescent="0.3">
      <c r="A32" s="20">
        <v>1997</v>
      </c>
      <c r="B32" s="36" t="s">
        <v>221</v>
      </c>
      <c r="C32" s="36" t="s">
        <v>222</v>
      </c>
      <c r="D32" s="70">
        <v>14</v>
      </c>
      <c r="E32" s="42">
        <v>5</v>
      </c>
      <c r="F32" s="70">
        <v>963</v>
      </c>
      <c r="G32" s="42" t="s">
        <v>235</v>
      </c>
      <c r="H32" s="42">
        <v>3</v>
      </c>
      <c r="J32" s="35">
        <v>107</v>
      </c>
      <c r="K32" s="51">
        <v>68.785714285714292</v>
      </c>
      <c r="L32" s="27" t="s">
        <v>1261</v>
      </c>
      <c r="M32" s="20">
        <v>1997</v>
      </c>
      <c r="N32" s="22" t="s">
        <v>236</v>
      </c>
      <c r="O32" s="22" t="s">
        <v>237</v>
      </c>
      <c r="P32" s="28">
        <v>68</v>
      </c>
      <c r="Q32" s="28">
        <v>13</v>
      </c>
      <c r="R32" s="28">
        <v>151</v>
      </c>
      <c r="S32" s="28">
        <v>30</v>
      </c>
      <c r="T32" s="71" t="s">
        <v>238</v>
      </c>
      <c r="U32" s="89"/>
      <c r="V32" s="28"/>
      <c r="W32" s="28"/>
      <c r="X32" s="28">
        <v>5.05</v>
      </c>
      <c r="Y32" s="18">
        <v>0.44117647058823528</v>
      </c>
    </row>
    <row r="33" spans="1:26" ht="19.5" thickBot="1" x14ac:dyDescent="0.35">
      <c r="A33" s="20">
        <v>1997</v>
      </c>
      <c r="B33" s="23" t="s">
        <v>221</v>
      </c>
      <c r="C33" s="48" t="s">
        <v>222</v>
      </c>
      <c r="K33" s="51"/>
      <c r="L33" s="37" t="s">
        <v>222</v>
      </c>
      <c r="M33" s="20">
        <v>1997</v>
      </c>
      <c r="N33" s="33" t="s">
        <v>236</v>
      </c>
      <c r="O33" s="33" t="s">
        <v>237</v>
      </c>
      <c r="U33" s="28"/>
      <c r="V33" s="28"/>
      <c r="W33" s="28"/>
      <c r="Y33" s="18"/>
    </row>
    <row r="34" spans="1:26" x14ac:dyDescent="0.3">
      <c r="A34" s="20">
        <v>1998</v>
      </c>
      <c r="B34" s="36" t="s">
        <v>210</v>
      </c>
      <c r="C34" s="36" t="s">
        <v>211</v>
      </c>
      <c r="D34" s="70">
        <v>21</v>
      </c>
      <c r="E34" s="42">
        <v>6</v>
      </c>
      <c r="F34" s="70">
        <v>1169</v>
      </c>
      <c r="G34" s="42">
        <v>120</v>
      </c>
      <c r="H34" s="42">
        <v>3</v>
      </c>
      <c r="J34" s="35">
        <v>77.930000000000007</v>
      </c>
      <c r="K34" s="51">
        <v>55.666666666666664</v>
      </c>
      <c r="M34" s="20">
        <v>1998</v>
      </c>
      <c r="N34" s="22" t="s">
        <v>193</v>
      </c>
      <c r="O34" s="22" t="s">
        <v>917</v>
      </c>
      <c r="P34" s="28">
        <v>300.5</v>
      </c>
      <c r="Q34" s="28">
        <v>67</v>
      </c>
      <c r="R34" s="28">
        <v>687</v>
      </c>
      <c r="S34" s="28">
        <v>77</v>
      </c>
      <c r="T34" s="71" t="s">
        <v>212</v>
      </c>
      <c r="U34" s="28"/>
      <c r="V34" s="28"/>
      <c r="W34" s="28"/>
      <c r="X34" s="28">
        <v>8.92</v>
      </c>
      <c r="Y34" s="18">
        <v>0.2562396006655574</v>
      </c>
    </row>
    <row r="35" spans="1:26" ht="19.5" thickBot="1" x14ac:dyDescent="0.35">
      <c r="A35" s="20">
        <v>1998</v>
      </c>
      <c r="B35" s="36" t="s">
        <v>215</v>
      </c>
      <c r="C35" s="36" t="s">
        <v>61</v>
      </c>
      <c r="D35" s="70">
        <v>22</v>
      </c>
      <c r="E35" s="42">
        <v>6</v>
      </c>
      <c r="F35" s="70">
        <v>1165</v>
      </c>
      <c r="G35" s="42" t="s">
        <v>216</v>
      </c>
      <c r="H35" s="42">
        <v>2</v>
      </c>
      <c r="J35" s="35">
        <v>72.81</v>
      </c>
      <c r="K35" s="51">
        <v>52.954545454545453</v>
      </c>
      <c r="L35" s="77">
        <v>1998</v>
      </c>
      <c r="M35" s="20">
        <v>1998</v>
      </c>
      <c r="N35" s="22" t="s">
        <v>217</v>
      </c>
      <c r="O35" s="22" t="s">
        <v>1083</v>
      </c>
      <c r="P35" s="28">
        <v>292.3</v>
      </c>
      <c r="Q35" s="28">
        <v>78</v>
      </c>
      <c r="R35" s="28">
        <v>577</v>
      </c>
      <c r="S35" s="28">
        <v>60</v>
      </c>
      <c r="T35" s="71" t="s">
        <v>218</v>
      </c>
      <c r="U35" s="28"/>
      <c r="V35" s="28"/>
      <c r="W35" s="28"/>
      <c r="X35" s="28">
        <v>9.61</v>
      </c>
      <c r="Y35" s="18">
        <v>0.20526855969893945</v>
      </c>
    </row>
    <row r="36" spans="1:26" x14ac:dyDescent="0.3">
      <c r="A36" s="20">
        <v>1998</v>
      </c>
      <c r="B36" s="36" t="s">
        <v>221</v>
      </c>
      <c r="C36" s="36" t="s">
        <v>222</v>
      </c>
      <c r="D36" s="70">
        <v>9</v>
      </c>
      <c r="E36" s="42">
        <v>5</v>
      </c>
      <c r="F36" s="70">
        <v>567</v>
      </c>
      <c r="G36" s="42" t="s">
        <v>223</v>
      </c>
      <c r="H36" s="42">
        <v>2</v>
      </c>
      <c r="J36" s="35">
        <v>141.75</v>
      </c>
      <c r="K36" s="51">
        <v>63</v>
      </c>
      <c r="L36" s="27" t="s">
        <v>193</v>
      </c>
      <c r="M36" s="20">
        <v>1998</v>
      </c>
      <c r="N36" s="22"/>
      <c r="O36" s="22"/>
      <c r="U36" s="28"/>
      <c r="V36" s="28"/>
      <c r="W36" s="28"/>
      <c r="Y36" s="18"/>
    </row>
    <row r="37" spans="1:26" ht="19.5" thickBot="1" x14ac:dyDescent="0.35">
      <c r="A37" s="20">
        <v>1998</v>
      </c>
      <c r="B37" s="23" t="s">
        <v>221</v>
      </c>
      <c r="C37" s="48" t="s">
        <v>222</v>
      </c>
      <c r="K37" s="51"/>
      <c r="L37" s="37" t="s">
        <v>207</v>
      </c>
      <c r="M37" s="20">
        <v>1998</v>
      </c>
      <c r="N37" s="33" t="s">
        <v>193</v>
      </c>
      <c r="O37" s="33" t="s">
        <v>49</v>
      </c>
      <c r="U37" s="28"/>
      <c r="V37" s="28"/>
      <c r="W37" s="28"/>
      <c r="Y37" s="18"/>
    </row>
    <row r="38" spans="1:26" x14ac:dyDescent="0.3">
      <c r="A38" s="20">
        <v>1999</v>
      </c>
      <c r="B38" s="36" t="s">
        <v>1260</v>
      </c>
      <c r="C38" s="36" t="s">
        <v>913</v>
      </c>
      <c r="D38" s="70">
        <v>23</v>
      </c>
      <c r="E38" s="42">
        <v>7</v>
      </c>
      <c r="F38" s="70">
        <v>1481</v>
      </c>
      <c r="G38" s="42">
        <v>169</v>
      </c>
      <c r="H38" s="42">
        <v>4</v>
      </c>
      <c r="J38" s="35">
        <v>92.56</v>
      </c>
      <c r="K38" s="51">
        <v>64.391304347826093</v>
      </c>
      <c r="M38" s="20">
        <v>1999</v>
      </c>
      <c r="N38" s="22" t="s">
        <v>193</v>
      </c>
      <c r="O38" s="22" t="s">
        <v>1085</v>
      </c>
      <c r="P38" s="28">
        <v>326.3</v>
      </c>
      <c r="Q38" s="28">
        <v>78</v>
      </c>
      <c r="R38" s="28">
        <v>913</v>
      </c>
      <c r="S38" s="28">
        <v>62</v>
      </c>
      <c r="T38" s="71" t="s">
        <v>194</v>
      </c>
      <c r="U38" s="28"/>
      <c r="V38" s="28"/>
      <c r="W38" s="28"/>
      <c r="X38" s="28">
        <v>14.72</v>
      </c>
      <c r="Y38" s="18">
        <v>0.19000919399325772</v>
      </c>
    </row>
    <row r="39" spans="1:26" ht="19.5" thickBot="1" x14ac:dyDescent="0.35">
      <c r="A39" s="20">
        <v>1999</v>
      </c>
      <c r="B39" s="36" t="s">
        <v>197</v>
      </c>
      <c r="C39" s="36" t="s">
        <v>1084</v>
      </c>
      <c r="D39" s="70">
        <v>18</v>
      </c>
      <c r="E39" s="42">
        <v>3</v>
      </c>
      <c r="F39" s="70">
        <v>1213</v>
      </c>
      <c r="G39" s="42" t="s">
        <v>198</v>
      </c>
      <c r="H39" s="42">
        <v>2</v>
      </c>
      <c r="J39" s="35">
        <v>80.86</v>
      </c>
      <c r="K39" s="51">
        <v>67.388888888888886</v>
      </c>
      <c r="L39" s="77">
        <v>1999</v>
      </c>
      <c r="M39" s="20">
        <v>1999</v>
      </c>
      <c r="N39" s="22" t="s">
        <v>199</v>
      </c>
      <c r="O39" s="22" t="s">
        <v>1086</v>
      </c>
      <c r="P39" s="28">
        <v>283.5</v>
      </c>
      <c r="Q39" s="28">
        <v>64</v>
      </c>
      <c r="R39" s="28">
        <v>852</v>
      </c>
      <c r="S39" s="28">
        <v>57</v>
      </c>
      <c r="T39" s="71" t="s">
        <v>200</v>
      </c>
      <c r="U39" s="28"/>
      <c r="V39" s="28"/>
      <c r="W39" s="28"/>
      <c r="X39" s="25">
        <v>17</v>
      </c>
      <c r="Y39" s="18">
        <v>0.20105820105820105</v>
      </c>
    </row>
    <row r="40" spans="1:26" x14ac:dyDescent="0.3">
      <c r="A40" s="20">
        <v>1999</v>
      </c>
      <c r="B40" s="36"/>
      <c r="C40" s="70"/>
      <c r="K40" s="51"/>
      <c r="L40" s="27" t="s">
        <v>1259</v>
      </c>
      <c r="M40" s="20">
        <v>1999</v>
      </c>
      <c r="N40" s="22" t="s">
        <v>1088</v>
      </c>
      <c r="O40" s="22" t="s">
        <v>1087</v>
      </c>
      <c r="P40" s="28">
        <v>84.2</v>
      </c>
      <c r="Q40" s="28">
        <v>19</v>
      </c>
      <c r="R40" s="28">
        <v>233</v>
      </c>
      <c r="S40" s="28">
        <v>30</v>
      </c>
      <c r="T40" s="71" t="s">
        <v>204</v>
      </c>
      <c r="U40" s="28"/>
      <c r="V40" s="28"/>
      <c r="W40" s="28"/>
      <c r="X40" s="28">
        <v>7.76</v>
      </c>
      <c r="Y40" s="18">
        <v>0.3562945368171021</v>
      </c>
      <c r="Z40" s="28"/>
    </row>
    <row r="41" spans="1:26" ht="19.5" thickBot="1" x14ac:dyDescent="0.35">
      <c r="A41" s="20">
        <v>1999</v>
      </c>
      <c r="B41" s="48" t="s">
        <v>1258</v>
      </c>
      <c r="C41" s="48" t="s">
        <v>207</v>
      </c>
      <c r="K41" s="51"/>
      <c r="L41" s="37" t="s">
        <v>207</v>
      </c>
      <c r="M41" s="20">
        <v>1999</v>
      </c>
      <c r="N41" s="33" t="s">
        <v>1088</v>
      </c>
      <c r="O41" s="33" t="s">
        <v>1087</v>
      </c>
      <c r="U41" s="28"/>
      <c r="V41" s="28"/>
      <c r="W41" s="28"/>
      <c r="Y41" s="18"/>
    </row>
    <row r="42" spans="1:26" x14ac:dyDescent="0.3">
      <c r="A42" s="20"/>
      <c r="K42" s="40"/>
      <c r="L42" s="32"/>
    </row>
    <row r="43" spans="1:26" x14ac:dyDescent="0.3">
      <c r="A43" s="20"/>
      <c r="K43" s="40"/>
      <c r="L43" s="32"/>
    </row>
    <row r="44" spans="1:26" x14ac:dyDescent="0.3">
      <c r="A44" s="20"/>
      <c r="K44" s="40"/>
    </row>
    <row r="45" spans="1:26" x14ac:dyDescent="0.3">
      <c r="A45" s="20"/>
      <c r="K45" s="40"/>
    </row>
    <row r="46" spans="1:26" x14ac:dyDescent="0.3">
      <c r="A46" s="20"/>
      <c r="K46" s="40"/>
    </row>
    <row r="47" spans="1:26" x14ac:dyDescent="0.3">
      <c r="A47" s="20"/>
      <c r="K47" s="40"/>
      <c r="L47" s="32"/>
    </row>
    <row r="48" spans="1:26" x14ac:dyDescent="0.3">
      <c r="A48" s="20"/>
      <c r="K48" s="40"/>
    </row>
    <row r="51" spans="12:12" x14ac:dyDescent="0.3">
      <c r="L51" s="32"/>
    </row>
    <row r="55" spans="12:12" x14ac:dyDescent="0.3">
      <c r="L55" s="32"/>
    </row>
    <row r="59" spans="12:12" x14ac:dyDescent="0.3">
      <c r="L59" s="32"/>
    </row>
    <row r="63" spans="12:12" x14ac:dyDescent="0.3">
      <c r="L63" s="32"/>
    </row>
    <row r="67" spans="12:12" x14ac:dyDescent="0.3">
      <c r="L67" s="32"/>
    </row>
    <row r="71" spans="12:12" x14ac:dyDescent="0.3">
      <c r="L71" s="32"/>
    </row>
    <row r="75" spans="12:12" x14ac:dyDescent="0.3">
      <c r="L75" s="32"/>
    </row>
    <row r="79" spans="12:12" x14ac:dyDescent="0.3">
      <c r="L79" s="32"/>
    </row>
  </sheetData>
  <sortState xmlns:xlrd2="http://schemas.microsoft.com/office/spreadsheetml/2017/richdata2" ref="A2:K41">
    <sortCondition ref="A2:A41"/>
  </sortState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B6B71E-665E-41F7-8244-326A0EEBE4C5}">
  <dimension ref="A1:AE54"/>
  <sheetViews>
    <sheetView showZeros="0" workbookViewId="0">
      <pane ySplit="1" topLeftCell="A2" activePane="bottomLeft" state="frozen"/>
      <selection pane="bottomLeft"/>
    </sheetView>
  </sheetViews>
  <sheetFormatPr defaultColWidth="8.88671875" defaultRowHeight="15.75" x14ac:dyDescent="0.25"/>
  <cols>
    <col min="1" max="1" width="5.5546875" style="79" bestFit="1" customWidth="1"/>
    <col min="2" max="2" width="15.44140625" style="8" bestFit="1" customWidth="1"/>
    <col min="3" max="3" width="32.88671875" style="8" bestFit="1" customWidth="1"/>
    <col min="4" max="4" width="4.109375" style="83" bestFit="1" customWidth="1"/>
    <col min="5" max="5" width="4.33203125" style="83" bestFit="1" customWidth="1"/>
    <col min="6" max="6" width="5.77734375" style="84" bestFit="1" customWidth="1"/>
    <col min="7" max="7" width="5.6640625" style="83" bestFit="1" customWidth="1"/>
    <col min="8" max="8" width="5.21875" style="83" customWidth="1"/>
    <col min="9" max="9" width="3.5546875" style="8" hidden="1" customWidth="1"/>
    <col min="10" max="10" width="5.6640625" style="8" hidden="1" customWidth="1"/>
    <col min="11" max="11" width="7" style="8" bestFit="1" customWidth="1"/>
    <col min="12" max="12" width="5.5546875" style="8" bestFit="1" customWidth="1"/>
    <col min="13" max="13" width="32.88671875" style="8" bestFit="1" customWidth="1"/>
    <col min="14" max="14" width="5.44140625" style="8" bestFit="1" customWidth="1"/>
    <col min="15" max="15" width="16.44140625" style="85" bestFit="1" customWidth="1"/>
    <col min="16" max="16" width="40.44140625" style="85" bestFit="1" customWidth="1"/>
    <col min="17" max="17" width="5.33203125" style="8" bestFit="1" customWidth="1"/>
    <col min="18" max="18" width="3" style="8" bestFit="1" customWidth="1"/>
    <col min="19" max="19" width="6.21875" style="8" bestFit="1" customWidth="1"/>
    <col min="20" max="20" width="3" style="8" bestFit="1" customWidth="1"/>
    <col min="21" max="21" width="4.88671875" style="8" customWidth="1"/>
    <col min="22" max="23" width="0" style="8" hidden="1" customWidth="1"/>
    <col min="24" max="24" width="0.109375" style="8" hidden="1" customWidth="1"/>
    <col min="25" max="25" width="6.5546875" style="8" bestFit="1" customWidth="1"/>
    <col min="26" max="26" width="6.33203125" style="8" bestFit="1" customWidth="1"/>
    <col min="27" max="27" width="3.21875" style="8" customWidth="1"/>
    <col min="28" max="28" width="7.44140625" style="79" bestFit="1" customWidth="1"/>
    <col min="29" max="29" width="17.77734375" style="8" bestFit="1" customWidth="1"/>
    <col min="30" max="30" width="30.44140625" style="8" bestFit="1" customWidth="1"/>
    <col min="31" max="31" width="3.6640625" style="8" customWidth="1"/>
    <col min="32" max="16384" width="8.88671875" style="8"/>
  </cols>
  <sheetData>
    <row r="1" spans="1:31" s="79" customFormat="1" ht="18.75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78" t="s">
        <v>4</v>
      </c>
      <c r="G1" s="20" t="s">
        <v>2</v>
      </c>
      <c r="H1" s="20" t="s">
        <v>17</v>
      </c>
      <c r="I1" s="20"/>
      <c r="J1" s="20"/>
      <c r="K1" s="20" t="s">
        <v>5</v>
      </c>
      <c r="L1" s="50" t="s">
        <v>106</v>
      </c>
      <c r="M1" s="26" t="s">
        <v>44</v>
      </c>
      <c r="N1" s="20" t="s">
        <v>6</v>
      </c>
      <c r="O1" s="33" t="s">
        <v>12</v>
      </c>
      <c r="P1" s="33" t="s">
        <v>13</v>
      </c>
      <c r="Q1" s="20" t="s">
        <v>7</v>
      </c>
      <c r="R1" s="20" t="s">
        <v>8</v>
      </c>
      <c r="S1" s="20" t="s">
        <v>9</v>
      </c>
      <c r="T1" s="20" t="s">
        <v>10</v>
      </c>
      <c r="U1" s="20" t="s">
        <v>23</v>
      </c>
      <c r="V1" s="20">
        <v>0</v>
      </c>
      <c r="W1" s="20">
        <v>0</v>
      </c>
      <c r="X1" s="20">
        <v>0</v>
      </c>
      <c r="Y1" s="20" t="s">
        <v>5</v>
      </c>
      <c r="Z1" s="50" t="s">
        <v>105</v>
      </c>
      <c r="AA1" s="86"/>
      <c r="AB1" s="20" t="s">
        <v>104</v>
      </c>
      <c r="AC1" s="20" t="s">
        <v>103</v>
      </c>
      <c r="AD1" s="20"/>
      <c r="AE1" s="87"/>
    </row>
    <row r="2" spans="1:31" ht="18.75" x14ac:dyDescent="0.3">
      <c r="A2" s="20">
        <v>2000</v>
      </c>
      <c r="B2" s="32" t="s">
        <v>97</v>
      </c>
      <c r="C2" s="32" t="s">
        <v>81</v>
      </c>
      <c r="D2" s="28">
        <v>11</v>
      </c>
      <c r="E2" s="28">
        <v>5</v>
      </c>
      <c r="F2" s="81">
        <v>1003</v>
      </c>
      <c r="G2" s="28" t="s">
        <v>98</v>
      </c>
      <c r="H2" s="28">
        <v>5</v>
      </c>
      <c r="I2" s="32"/>
      <c r="J2" s="32"/>
      <c r="K2" s="35">
        <v>167.16</v>
      </c>
      <c r="L2" s="51">
        <v>91.181818181818187</v>
      </c>
      <c r="N2" s="20">
        <v>2000</v>
      </c>
      <c r="O2" s="22" t="s">
        <v>84</v>
      </c>
      <c r="P2" s="22" t="s">
        <v>1090</v>
      </c>
      <c r="Q2" s="28">
        <v>256</v>
      </c>
      <c r="R2" s="28">
        <v>78</v>
      </c>
      <c r="S2" s="28">
        <v>625</v>
      </c>
      <c r="T2" s="28">
        <v>45</v>
      </c>
      <c r="U2" s="71" t="s">
        <v>100</v>
      </c>
      <c r="V2" s="28">
        <v>0</v>
      </c>
      <c r="W2" s="28">
        <v>0</v>
      </c>
      <c r="X2" s="28">
        <v>0</v>
      </c>
      <c r="Y2" s="25">
        <v>13.88</v>
      </c>
      <c r="Z2" s="18">
        <v>0.17578125</v>
      </c>
      <c r="AA2" s="87"/>
      <c r="AB2" s="20">
        <v>2000</v>
      </c>
      <c r="AC2" s="32" t="s">
        <v>97</v>
      </c>
      <c r="AD2" s="32" t="s">
        <v>81</v>
      </c>
      <c r="AE2" s="87"/>
    </row>
    <row r="3" spans="1:31" ht="19.5" thickBot="1" x14ac:dyDescent="0.35">
      <c r="A3" s="20">
        <v>2000</v>
      </c>
      <c r="B3" s="32" t="s">
        <v>95</v>
      </c>
      <c r="C3" s="32" t="s">
        <v>1089</v>
      </c>
      <c r="D3" s="28">
        <v>21</v>
      </c>
      <c r="E3" s="28">
        <v>3</v>
      </c>
      <c r="F3" s="81">
        <v>1352</v>
      </c>
      <c r="G3" s="28">
        <v>103</v>
      </c>
      <c r="H3" s="28">
        <v>2</v>
      </c>
      <c r="I3" s="32"/>
      <c r="J3" s="32"/>
      <c r="K3" s="32">
        <v>75.11</v>
      </c>
      <c r="L3" s="51">
        <v>64.38095238095238</v>
      </c>
      <c r="M3" s="20">
        <v>2000</v>
      </c>
      <c r="N3" s="20">
        <v>2000</v>
      </c>
      <c r="O3" s="22" t="s">
        <v>101</v>
      </c>
      <c r="P3" s="22" t="s">
        <v>85</v>
      </c>
      <c r="Q3" s="28">
        <v>138</v>
      </c>
      <c r="R3" s="28">
        <v>42</v>
      </c>
      <c r="S3" s="28">
        <v>329.85</v>
      </c>
      <c r="T3" s="28">
        <v>45</v>
      </c>
      <c r="U3" s="71" t="s">
        <v>102</v>
      </c>
      <c r="V3" s="28">
        <v>0</v>
      </c>
      <c r="W3" s="28">
        <v>0</v>
      </c>
      <c r="X3" s="28">
        <v>0</v>
      </c>
      <c r="Y3" s="28">
        <v>7.33</v>
      </c>
      <c r="Z3" s="18">
        <v>0.32608695652173914</v>
      </c>
      <c r="AA3" s="87"/>
      <c r="AB3" s="20">
        <v>2001</v>
      </c>
      <c r="AC3" s="32" t="s">
        <v>901</v>
      </c>
      <c r="AD3" s="32" t="s">
        <v>74</v>
      </c>
      <c r="AE3" s="87"/>
    </row>
    <row r="4" spans="1:31" ht="18.75" x14ac:dyDescent="0.3">
      <c r="A4" s="20">
        <v>2000</v>
      </c>
      <c r="B4" s="32" t="s">
        <v>82</v>
      </c>
      <c r="C4" s="32" t="s">
        <v>83</v>
      </c>
      <c r="D4" s="28">
        <v>10</v>
      </c>
      <c r="E4" s="28">
        <v>6</v>
      </c>
      <c r="F4" s="81">
        <v>602</v>
      </c>
      <c r="G4" s="28" t="s">
        <v>99</v>
      </c>
      <c r="H4" s="28">
        <v>2</v>
      </c>
      <c r="I4" s="32"/>
      <c r="J4" s="32"/>
      <c r="K4" s="32">
        <v>150.5</v>
      </c>
      <c r="L4" s="51">
        <v>60.2</v>
      </c>
      <c r="M4" s="27" t="s">
        <v>97</v>
      </c>
      <c r="N4" s="20">
        <v>2000</v>
      </c>
      <c r="O4" s="22"/>
      <c r="P4" s="22">
        <v>0</v>
      </c>
      <c r="Q4" s="28">
        <v>0</v>
      </c>
      <c r="R4" s="28">
        <v>0</v>
      </c>
      <c r="S4" s="28">
        <v>0</v>
      </c>
      <c r="T4" s="28">
        <v>0</v>
      </c>
      <c r="U4" s="28">
        <v>0</v>
      </c>
      <c r="V4" s="28">
        <v>0</v>
      </c>
      <c r="W4" s="28">
        <v>0</v>
      </c>
      <c r="X4" s="28">
        <v>0</v>
      </c>
      <c r="Y4" s="28">
        <v>0</v>
      </c>
      <c r="Z4" s="54"/>
      <c r="AA4" s="87"/>
      <c r="AB4" s="20">
        <v>2002</v>
      </c>
      <c r="AC4" s="32" t="s">
        <v>66</v>
      </c>
      <c r="AD4" s="32" t="s">
        <v>45</v>
      </c>
      <c r="AE4" s="87"/>
    </row>
    <row r="5" spans="1:31" ht="19.5" thickBot="1" x14ac:dyDescent="0.35">
      <c r="A5" s="20">
        <v>2000</v>
      </c>
      <c r="B5" s="23" t="s">
        <v>97</v>
      </c>
      <c r="C5" s="23" t="s">
        <v>81</v>
      </c>
      <c r="D5" s="42"/>
      <c r="E5" s="42"/>
      <c r="F5" s="42"/>
      <c r="G5" s="42"/>
      <c r="H5" s="42"/>
      <c r="I5" s="42"/>
      <c r="J5" s="42"/>
      <c r="K5" s="42"/>
      <c r="L5" s="76"/>
      <c r="M5" s="37" t="s">
        <v>81</v>
      </c>
      <c r="N5" s="20">
        <v>2000</v>
      </c>
      <c r="O5" s="33" t="s">
        <v>101</v>
      </c>
      <c r="P5" s="33" t="s">
        <v>85</v>
      </c>
      <c r="Q5" s="28">
        <v>0</v>
      </c>
      <c r="R5" s="28">
        <v>0</v>
      </c>
      <c r="S5" s="28">
        <v>0</v>
      </c>
      <c r="T5" s="28">
        <v>0</v>
      </c>
      <c r="U5" s="28">
        <v>0</v>
      </c>
      <c r="V5" s="28">
        <v>0</v>
      </c>
      <c r="W5" s="28">
        <v>0</v>
      </c>
      <c r="X5" s="28">
        <v>0</v>
      </c>
      <c r="Y5" s="28">
        <v>0</v>
      </c>
      <c r="Z5" s="54"/>
      <c r="AA5" s="87"/>
      <c r="AB5" s="20">
        <v>2003</v>
      </c>
      <c r="AC5" s="32" t="s">
        <v>66</v>
      </c>
      <c r="AD5" s="32" t="s">
        <v>45</v>
      </c>
      <c r="AE5" s="87"/>
    </row>
    <row r="6" spans="1:31" ht="18.75" x14ac:dyDescent="0.3">
      <c r="A6" s="20">
        <v>2001</v>
      </c>
      <c r="B6" s="32" t="s">
        <v>901</v>
      </c>
      <c r="C6" s="32" t="s">
        <v>919</v>
      </c>
      <c r="D6" s="28">
        <v>17</v>
      </c>
      <c r="E6" s="28">
        <v>7</v>
      </c>
      <c r="F6" s="81">
        <v>1069</v>
      </c>
      <c r="G6" s="28" t="s">
        <v>92</v>
      </c>
      <c r="H6" s="28">
        <v>5</v>
      </c>
      <c r="I6" s="32"/>
      <c r="J6" s="32"/>
      <c r="K6" s="35">
        <v>106.9</v>
      </c>
      <c r="L6" s="51">
        <v>62.882352941176471</v>
      </c>
      <c r="N6" s="20">
        <v>2001</v>
      </c>
      <c r="O6" s="22" t="s">
        <v>88</v>
      </c>
      <c r="P6" s="22" t="s">
        <v>1091</v>
      </c>
      <c r="Q6" s="28">
        <v>198</v>
      </c>
      <c r="R6" s="28">
        <v>47</v>
      </c>
      <c r="S6" s="28">
        <v>606</v>
      </c>
      <c r="T6" s="28">
        <v>55</v>
      </c>
      <c r="U6" s="71" t="s">
        <v>89</v>
      </c>
      <c r="V6" s="28">
        <v>0</v>
      </c>
      <c r="W6" s="28">
        <v>0</v>
      </c>
      <c r="X6" s="28">
        <v>0</v>
      </c>
      <c r="Y6" s="25">
        <v>11.01</v>
      </c>
      <c r="Z6" s="18">
        <v>0.27777777777777779</v>
      </c>
      <c r="AA6" s="87"/>
      <c r="AB6" s="20">
        <v>2004</v>
      </c>
      <c r="AC6" s="32" t="s">
        <v>902</v>
      </c>
      <c r="AD6" s="32" t="s">
        <v>51</v>
      </c>
      <c r="AE6" s="87"/>
    </row>
    <row r="7" spans="1:31" ht="19.5" thickBot="1" x14ac:dyDescent="0.35">
      <c r="A7" s="20">
        <v>2001</v>
      </c>
      <c r="B7" s="32" t="s">
        <v>78</v>
      </c>
      <c r="C7" s="32" t="s">
        <v>79</v>
      </c>
      <c r="D7" s="28">
        <v>14</v>
      </c>
      <c r="E7" s="28">
        <v>4</v>
      </c>
      <c r="F7" s="81">
        <v>927</v>
      </c>
      <c r="G7" s="28" t="s">
        <v>93</v>
      </c>
      <c r="H7" s="28">
        <v>3</v>
      </c>
      <c r="I7" s="32"/>
      <c r="J7" s="32"/>
      <c r="K7" s="35">
        <v>92.7</v>
      </c>
      <c r="L7" s="51">
        <v>66.214285714285708</v>
      </c>
      <c r="M7" s="20">
        <v>2001</v>
      </c>
      <c r="N7" s="20">
        <v>2001</v>
      </c>
      <c r="O7" s="22" t="s">
        <v>87</v>
      </c>
      <c r="P7" s="22" t="s">
        <v>76</v>
      </c>
      <c r="Q7" s="28">
        <v>213.5</v>
      </c>
      <c r="R7" s="28">
        <v>56</v>
      </c>
      <c r="S7" s="28">
        <v>712</v>
      </c>
      <c r="T7" s="28">
        <v>54</v>
      </c>
      <c r="U7" s="82" t="s">
        <v>29</v>
      </c>
      <c r="V7" s="28">
        <v>0</v>
      </c>
      <c r="W7" s="28">
        <v>0</v>
      </c>
      <c r="X7" s="28">
        <v>0</v>
      </c>
      <c r="Y7" s="28">
        <v>13.18</v>
      </c>
      <c r="Z7" s="18">
        <v>0.25292740046838408</v>
      </c>
      <c r="AA7" s="87"/>
      <c r="AB7" s="20">
        <v>2005</v>
      </c>
      <c r="AC7" s="32" t="s">
        <v>21</v>
      </c>
      <c r="AD7" s="32" t="s">
        <v>33</v>
      </c>
      <c r="AE7" s="87"/>
    </row>
    <row r="8" spans="1:31" ht="18.75" x14ac:dyDescent="0.3">
      <c r="A8" s="20">
        <v>2001</v>
      </c>
      <c r="B8" s="32" t="s">
        <v>75</v>
      </c>
      <c r="C8" s="32" t="s">
        <v>80</v>
      </c>
      <c r="D8" s="28">
        <v>9</v>
      </c>
      <c r="E8" s="28">
        <v>4</v>
      </c>
      <c r="F8" s="81">
        <v>554</v>
      </c>
      <c r="G8" s="28" t="s">
        <v>94</v>
      </c>
      <c r="H8" s="28">
        <v>2</v>
      </c>
      <c r="I8" s="32"/>
      <c r="J8" s="32"/>
      <c r="K8" s="35">
        <v>110.8</v>
      </c>
      <c r="L8" s="51">
        <v>61.555555555555557</v>
      </c>
      <c r="M8" s="27" t="s">
        <v>901</v>
      </c>
      <c r="N8" s="20">
        <v>2001</v>
      </c>
      <c r="O8" s="22" t="s">
        <v>90</v>
      </c>
      <c r="P8" s="22" t="s">
        <v>77</v>
      </c>
      <c r="Q8" s="28">
        <v>111.1</v>
      </c>
      <c r="R8" s="28">
        <v>39</v>
      </c>
      <c r="S8" s="28">
        <v>250</v>
      </c>
      <c r="T8" s="28">
        <v>40</v>
      </c>
      <c r="U8" s="71" t="s">
        <v>91</v>
      </c>
      <c r="V8" s="28">
        <v>0</v>
      </c>
      <c r="W8" s="28">
        <v>0</v>
      </c>
      <c r="X8" s="28">
        <v>0</v>
      </c>
      <c r="Y8" s="28">
        <v>6.25</v>
      </c>
      <c r="Z8" s="18">
        <v>0.36003600360036003</v>
      </c>
      <c r="AA8" s="87"/>
      <c r="AB8" s="20">
        <v>2006</v>
      </c>
      <c r="AC8" s="32" t="s">
        <v>14</v>
      </c>
      <c r="AD8" s="32" t="s">
        <v>15</v>
      </c>
      <c r="AE8" s="87"/>
    </row>
    <row r="9" spans="1:31" ht="19.5" thickBot="1" x14ac:dyDescent="0.35">
      <c r="A9" s="20">
        <v>2001</v>
      </c>
      <c r="B9" s="23" t="s">
        <v>901</v>
      </c>
      <c r="C9" s="23" t="s">
        <v>74</v>
      </c>
      <c r="D9" s="42"/>
      <c r="E9" s="42"/>
      <c r="F9" s="70"/>
      <c r="G9" s="42"/>
      <c r="H9" s="42"/>
      <c r="I9" s="36"/>
      <c r="J9" s="36"/>
      <c r="K9" s="42"/>
      <c r="L9" s="76"/>
      <c r="M9" s="37" t="s">
        <v>74</v>
      </c>
      <c r="N9" s="20">
        <v>2001</v>
      </c>
      <c r="O9" s="33" t="s">
        <v>90</v>
      </c>
      <c r="P9" s="33" t="s">
        <v>77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54"/>
      <c r="AA9" s="87"/>
      <c r="AB9" s="86"/>
      <c r="AC9" s="87"/>
      <c r="AD9" s="87"/>
      <c r="AE9" s="87"/>
    </row>
    <row r="10" spans="1:31" ht="18.75" customHeight="1" x14ac:dyDescent="0.3">
      <c r="A10" s="20">
        <v>2002</v>
      </c>
      <c r="B10" s="32" t="s">
        <v>66</v>
      </c>
      <c r="C10" s="32" t="s">
        <v>920</v>
      </c>
      <c r="D10" s="28">
        <v>15</v>
      </c>
      <c r="E10" s="28">
        <v>3</v>
      </c>
      <c r="F10" s="81">
        <v>1126</v>
      </c>
      <c r="G10" s="28" t="s">
        <v>161</v>
      </c>
      <c r="H10" s="28">
        <v>7</v>
      </c>
      <c r="I10" s="32"/>
      <c r="J10" s="32"/>
      <c r="K10" s="32">
        <v>93.83</v>
      </c>
      <c r="L10" s="51">
        <v>75.066666666666663</v>
      </c>
      <c r="N10" s="20">
        <v>2002</v>
      </c>
      <c r="O10" s="22" t="s">
        <v>52</v>
      </c>
      <c r="P10" s="22" t="s">
        <v>63</v>
      </c>
      <c r="Q10" s="28">
        <v>222.3</v>
      </c>
      <c r="R10" s="32">
        <v>67</v>
      </c>
      <c r="S10" s="28">
        <v>677</v>
      </c>
      <c r="T10" s="28">
        <v>51</v>
      </c>
      <c r="U10" s="80" t="s">
        <v>834</v>
      </c>
      <c r="V10" s="72"/>
      <c r="W10" s="28">
        <v>0</v>
      </c>
      <c r="X10" s="28">
        <v>0</v>
      </c>
      <c r="Y10" s="28">
        <v>13.27</v>
      </c>
      <c r="Z10" s="18">
        <v>0.22941970310391363</v>
      </c>
    </row>
    <row r="11" spans="1:31" ht="19.5" thickBot="1" x14ac:dyDescent="0.35">
      <c r="A11" s="20">
        <v>2002</v>
      </c>
      <c r="B11" s="32" t="s">
        <v>67</v>
      </c>
      <c r="C11" s="32" t="s">
        <v>68</v>
      </c>
      <c r="D11" s="28">
        <v>21</v>
      </c>
      <c r="E11" s="28">
        <v>3</v>
      </c>
      <c r="F11" s="81">
        <v>987</v>
      </c>
      <c r="G11" s="28">
        <v>152</v>
      </c>
      <c r="H11" s="28">
        <v>1</v>
      </c>
      <c r="I11" s="32"/>
      <c r="J11" s="32"/>
      <c r="K11" s="32">
        <v>54.83</v>
      </c>
      <c r="L11" s="51">
        <v>47</v>
      </c>
      <c r="M11" s="20">
        <v>2002</v>
      </c>
      <c r="N11" s="20">
        <v>2002</v>
      </c>
      <c r="O11" s="22" t="s">
        <v>70</v>
      </c>
      <c r="P11" s="22" t="s">
        <v>71</v>
      </c>
      <c r="Q11" s="28">
        <v>222.4</v>
      </c>
      <c r="R11" s="32">
        <v>51</v>
      </c>
      <c r="S11" s="28">
        <v>611</v>
      </c>
      <c r="T11" s="28">
        <v>49</v>
      </c>
      <c r="U11" s="80" t="s">
        <v>835</v>
      </c>
      <c r="V11" s="73"/>
      <c r="W11" s="28">
        <v>0</v>
      </c>
      <c r="X11" s="28">
        <v>0</v>
      </c>
      <c r="Y11" s="28">
        <v>12.46</v>
      </c>
      <c r="Z11" s="18">
        <v>0.22032374100719423</v>
      </c>
    </row>
    <row r="12" spans="1:31" ht="18.75" x14ac:dyDescent="0.3">
      <c r="A12" s="20">
        <v>2002</v>
      </c>
      <c r="B12" s="32" t="s">
        <v>1092</v>
      </c>
      <c r="C12" s="32" t="s">
        <v>69</v>
      </c>
      <c r="D12" s="28">
        <v>5</v>
      </c>
      <c r="E12" s="28">
        <v>2</v>
      </c>
      <c r="F12" s="81">
        <v>382</v>
      </c>
      <c r="G12" s="28" t="s">
        <v>828</v>
      </c>
      <c r="H12" s="28">
        <v>1</v>
      </c>
      <c r="I12" s="32"/>
      <c r="J12" s="32"/>
      <c r="K12" s="35">
        <v>127.33</v>
      </c>
      <c r="L12" s="51">
        <v>76.400000000000006</v>
      </c>
      <c r="M12" s="27" t="s">
        <v>66</v>
      </c>
      <c r="N12" s="20">
        <v>2002</v>
      </c>
      <c r="O12" s="22" t="s">
        <v>72</v>
      </c>
      <c r="P12" s="22" t="s">
        <v>73</v>
      </c>
      <c r="Q12" s="28">
        <v>41</v>
      </c>
      <c r="R12" s="32">
        <v>26</v>
      </c>
      <c r="S12" s="28">
        <v>35</v>
      </c>
      <c r="T12" s="28">
        <v>15</v>
      </c>
      <c r="U12" s="80" t="s">
        <v>836</v>
      </c>
      <c r="V12" s="73"/>
      <c r="W12" s="28">
        <v>0</v>
      </c>
      <c r="X12" s="28">
        <v>0</v>
      </c>
      <c r="Y12" s="28">
        <v>2.33</v>
      </c>
      <c r="Z12" s="18">
        <v>0.36585365853658536</v>
      </c>
    </row>
    <row r="13" spans="1:31" ht="19.5" thickBot="1" x14ac:dyDescent="0.35">
      <c r="A13" s="20">
        <v>2002</v>
      </c>
      <c r="B13" s="23" t="s">
        <v>66</v>
      </c>
      <c r="C13" s="23" t="s">
        <v>45</v>
      </c>
      <c r="D13" s="42"/>
      <c r="E13" s="42"/>
      <c r="F13" s="70"/>
      <c r="G13" s="42"/>
      <c r="H13" s="42"/>
      <c r="I13" s="36"/>
      <c r="J13" s="36"/>
      <c r="K13" s="40"/>
      <c r="L13" s="76"/>
      <c r="M13" s="37" t="s">
        <v>45</v>
      </c>
      <c r="N13" s="20">
        <v>2002</v>
      </c>
      <c r="O13" s="33" t="s">
        <v>52</v>
      </c>
      <c r="P13" s="33" t="s">
        <v>63</v>
      </c>
      <c r="Q13" s="28">
        <v>0</v>
      </c>
      <c r="R13" s="28">
        <v>0</v>
      </c>
      <c r="S13" s="28">
        <v>0</v>
      </c>
      <c r="T13" s="28">
        <v>0</v>
      </c>
      <c r="U13" s="28">
        <v>0</v>
      </c>
      <c r="V13" s="28">
        <v>0</v>
      </c>
      <c r="W13" s="28">
        <v>0</v>
      </c>
      <c r="X13" s="28">
        <v>0</v>
      </c>
      <c r="Y13" s="28">
        <v>0</v>
      </c>
      <c r="Z13" s="54"/>
    </row>
    <row r="14" spans="1:31" ht="18.75" x14ac:dyDescent="0.3">
      <c r="A14" s="20">
        <v>2003</v>
      </c>
      <c r="B14" s="32" t="s">
        <v>66</v>
      </c>
      <c r="C14" s="32" t="s">
        <v>45</v>
      </c>
      <c r="D14" s="28">
        <v>14</v>
      </c>
      <c r="E14" s="28">
        <v>6</v>
      </c>
      <c r="F14" s="81">
        <v>1287</v>
      </c>
      <c r="G14" s="28" t="s">
        <v>260</v>
      </c>
      <c r="H14" s="28">
        <v>7</v>
      </c>
      <c r="I14" s="32"/>
      <c r="J14" s="32"/>
      <c r="K14" s="32">
        <v>160.87</v>
      </c>
      <c r="L14" s="51">
        <v>91.928571428571431</v>
      </c>
      <c r="N14" s="20">
        <v>2003</v>
      </c>
      <c r="O14" s="22" t="s">
        <v>52</v>
      </c>
      <c r="P14" s="22" t="s">
        <v>1095</v>
      </c>
      <c r="Q14" s="28">
        <v>233.4</v>
      </c>
      <c r="R14" s="32">
        <v>74</v>
      </c>
      <c r="S14" s="28">
        <v>594</v>
      </c>
      <c r="T14" s="28">
        <v>50</v>
      </c>
      <c r="U14" s="80" t="s">
        <v>831</v>
      </c>
      <c r="V14" s="73"/>
      <c r="W14" s="28">
        <v>0</v>
      </c>
      <c r="X14" s="28">
        <v>0</v>
      </c>
      <c r="Y14" s="28">
        <v>11.88</v>
      </c>
      <c r="Z14" s="18">
        <v>0.21422450728363324</v>
      </c>
    </row>
    <row r="15" spans="1:31" ht="19.5" thickBot="1" x14ac:dyDescent="0.35">
      <c r="A15" s="20">
        <v>2003</v>
      </c>
      <c r="B15" s="32" t="s">
        <v>60</v>
      </c>
      <c r="C15" s="32" t="s">
        <v>61</v>
      </c>
      <c r="D15" s="28">
        <v>21</v>
      </c>
      <c r="E15" s="28">
        <v>2</v>
      </c>
      <c r="F15" s="81">
        <v>1024</v>
      </c>
      <c r="G15" s="28" t="s">
        <v>180</v>
      </c>
      <c r="H15" s="28">
        <v>2</v>
      </c>
      <c r="I15" s="32"/>
      <c r="J15" s="32"/>
      <c r="K15" s="32">
        <v>53.89</v>
      </c>
      <c r="L15" s="51">
        <v>48.761904761904759</v>
      </c>
      <c r="M15" s="20">
        <v>2003</v>
      </c>
      <c r="N15" s="20">
        <v>2003</v>
      </c>
      <c r="O15" s="22" t="s">
        <v>62</v>
      </c>
      <c r="P15" s="22" t="s">
        <v>55</v>
      </c>
      <c r="Q15" s="28">
        <v>204</v>
      </c>
      <c r="R15" s="32">
        <v>46</v>
      </c>
      <c r="S15" s="28">
        <v>705</v>
      </c>
      <c r="T15" s="28">
        <v>49</v>
      </c>
      <c r="U15" s="80" t="s">
        <v>832</v>
      </c>
      <c r="V15" s="73"/>
      <c r="W15" s="28">
        <v>0</v>
      </c>
      <c r="X15" s="28">
        <v>0</v>
      </c>
      <c r="Y15" s="28">
        <v>14.38</v>
      </c>
      <c r="Z15" s="18">
        <v>0.24019607843137256</v>
      </c>
    </row>
    <row r="16" spans="1:31" ht="18.75" x14ac:dyDescent="0.3">
      <c r="A16" s="20">
        <v>2003</v>
      </c>
      <c r="B16" s="32" t="s">
        <v>1093</v>
      </c>
      <c r="C16" s="32" t="s">
        <v>837</v>
      </c>
      <c r="D16" s="28">
        <v>14</v>
      </c>
      <c r="E16" s="28">
        <v>5</v>
      </c>
      <c r="F16" s="81">
        <v>961</v>
      </c>
      <c r="G16" s="28" t="s">
        <v>180</v>
      </c>
      <c r="H16" s="28">
        <v>4</v>
      </c>
      <c r="I16" s="32">
        <v>0</v>
      </c>
      <c r="J16" s="32">
        <v>0</v>
      </c>
      <c r="K16" s="32">
        <v>106.77</v>
      </c>
      <c r="L16" s="51">
        <v>68.642857142857139</v>
      </c>
      <c r="M16" s="27" t="s">
        <v>66</v>
      </c>
      <c r="N16" s="20">
        <v>2003</v>
      </c>
      <c r="O16" s="22" t="s">
        <v>64</v>
      </c>
      <c r="P16" s="22" t="s">
        <v>1094</v>
      </c>
      <c r="Q16" s="28">
        <v>75.2</v>
      </c>
      <c r="R16" s="32">
        <v>22</v>
      </c>
      <c r="S16" s="28">
        <v>168</v>
      </c>
      <c r="T16" s="28">
        <v>28</v>
      </c>
      <c r="U16" s="80" t="s">
        <v>833</v>
      </c>
      <c r="V16" s="73"/>
      <c r="W16" s="28">
        <v>0</v>
      </c>
      <c r="X16" s="28">
        <v>0</v>
      </c>
      <c r="Y16" s="25">
        <v>6</v>
      </c>
      <c r="Z16" s="18">
        <v>0.37234042553191488</v>
      </c>
    </row>
    <row r="17" spans="1:29" ht="19.5" thickBot="1" x14ac:dyDescent="0.35">
      <c r="A17" s="20">
        <v>2003</v>
      </c>
      <c r="B17" s="23" t="s">
        <v>66</v>
      </c>
      <c r="C17" s="23" t="s">
        <v>45</v>
      </c>
      <c r="D17" s="42"/>
      <c r="E17" s="42"/>
      <c r="F17" s="70"/>
      <c r="G17" s="42"/>
      <c r="H17" s="42"/>
      <c r="I17" s="36"/>
      <c r="J17" s="36"/>
      <c r="K17" s="40"/>
      <c r="L17" s="76"/>
      <c r="M17" s="37" t="s">
        <v>45</v>
      </c>
      <c r="N17" s="20">
        <v>2003</v>
      </c>
      <c r="O17" s="33" t="s">
        <v>52</v>
      </c>
      <c r="P17" s="33" t="s">
        <v>63</v>
      </c>
      <c r="Q17" s="28">
        <v>0</v>
      </c>
      <c r="R17" s="28">
        <v>0</v>
      </c>
      <c r="S17" s="28">
        <v>0</v>
      </c>
      <c r="T17" s="28">
        <v>0</v>
      </c>
      <c r="U17" s="28">
        <v>0</v>
      </c>
      <c r="V17" s="28">
        <v>0</v>
      </c>
      <c r="W17" s="28">
        <v>0</v>
      </c>
      <c r="X17" s="28">
        <v>0</v>
      </c>
      <c r="Y17" s="28">
        <v>0</v>
      </c>
      <c r="Z17" s="54"/>
    </row>
    <row r="18" spans="1:29" ht="18.75" x14ac:dyDescent="0.3">
      <c r="A18" s="20">
        <v>2004</v>
      </c>
      <c r="B18" s="32" t="s">
        <v>46</v>
      </c>
      <c r="C18" s="32" t="s">
        <v>1096</v>
      </c>
      <c r="D18" s="28">
        <v>19</v>
      </c>
      <c r="E18" s="28">
        <v>8</v>
      </c>
      <c r="F18" s="32">
        <v>1204</v>
      </c>
      <c r="G18" s="28" t="s">
        <v>306</v>
      </c>
      <c r="H18" s="28">
        <v>5</v>
      </c>
      <c r="I18" s="32">
        <v>16</v>
      </c>
      <c r="J18" s="32">
        <v>0</v>
      </c>
      <c r="K18" s="35">
        <v>109.45</v>
      </c>
      <c r="L18" s="51">
        <v>63.368421052631582</v>
      </c>
      <c r="N18" s="20">
        <v>2004</v>
      </c>
      <c r="O18" s="22" t="s">
        <v>52</v>
      </c>
      <c r="P18" s="22" t="s">
        <v>1105</v>
      </c>
      <c r="Q18" s="28">
        <v>307.2</v>
      </c>
      <c r="R18" s="32">
        <v>71</v>
      </c>
      <c r="S18" s="28">
        <v>946</v>
      </c>
      <c r="T18" s="28">
        <v>55</v>
      </c>
      <c r="U18" s="80" t="s">
        <v>263</v>
      </c>
      <c r="V18" s="73"/>
      <c r="W18" s="28">
        <v>0</v>
      </c>
      <c r="X18" s="28">
        <v>0</v>
      </c>
      <c r="Y18" s="25">
        <v>17.2</v>
      </c>
      <c r="Z18" s="18">
        <v>0.17903645833333334</v>
      </c>
    </row>
    <row r="19" spans="1:29" ht="19.5" thickBot="1" x14ac:dyDescent="0.35">
      <c r="A19" s="20">
        <v>2004</v>
      </c>
      <c r="B19" s="32" t="s">
        <v>48</v>
      </c>
      <c r="C19" s="32" t="s">
        <v>49</v>
      </c>
      <c r="D19" s="28">
        <v>19</v>
      </c>
      <c r="E19" s="28">
        <v>2</v>
      </c>
      <c r="F19" s="32">
        <v>1031</v>
      </c>
      <c r="G19" s="28">
        <v>134</v>
      </c>
      <c r="H19" s="28">
        <v>1</v>
      </c>
      <c r="I19" s="32">
        <v>11</v>
      </c>
      <c r="J19" s="32">
        <v>0</v>
      </c>
      <c r="K19" s="32">
        <v>60.64</v>
      </c>
      <c r="L19" s="51">
        <v>54.263157894736842</v>
      </c>
      <c r="M19" s="20">
        <v>2004</v>
      </c>
      <c r="N19" s="20">
        <v>2004</v>
      </c>
      <c r="O19" s="22" t="s">
        <v>54</v>
      </c>
      <c r="P19" s="22" t="s">
        <v>55</v>
      </c>
      <c r="Q19" s="28">
        <v>208</v>
      </c>
      <c r="R19" s="32">
        <v>62</v>
      </c>
      <c r="S19" s="28">
        <v>490</v>
      </c>
      <c r="T19" s="28">
        <v>54</v>
      </c>
      <c r="U19" s="80" t="s">
        <v>829</v>
      </c>
      <c r="V19" s="73"/>
      <c r="W19" s="28">
        <v>0</v>
      </c>
      <c r="X19" s="28">
        <v>0</v>
      </c>
      <c r="Y19" s="28">
        <v>9.07</v>
      </c>
      <c r="Z19" s="18">
        <v>0.25961538461538464</v>
      </c>
    </row>
    <row r="20" spans="1:29" ht="19.5" thickBot="1" x14ac:dyDescent="0.35">
      <c r="A20" s="20">
        <v>2004</v>
      </c>
      <c r="B20" s="32" t="s">
        <v>902</v>
      </c>
      <c r="C20" s="32" t="s">
        <v>51</v>
      </c>
      <c r="D20" s="28">
        <v>14</v>
      </c>
      <c r="E20" s="28">
        <v>6</v>
      </c>
      <c r="F20" s="81">
        <v>959</v>
      </c>
      <c r="G20" s="28">
        <v>140</v>
      </c>
      <c r="H20" s="28">
        <v>5</v>
      </c>
      <c r="I20" s="32">
        <v>10</v>
      </c>
      <c r="J20" s="32">
        <v>0</v>
      </c>
      <c r="K20" s="32">
        <v>119.87</v>
      </c>
      <c r="L20" s="51">
        <v>68.5</v>
      </c>
      <c r="M20" s="27" t="s">
        <v>902</v>
      </c>
      <c r="N20" s="20">
        <v>2004</v>
      </c>
      <c r="O20" s="22" t="s">
        <v>56</v>
      </c>
      <c r="P20" s="22" t="s">
        <v>1097</v>
      </c>
      <c r="Q20" s="28">
        <v>51</v>
      </c>
      <c r="R20" s="32">
        <v>15</v>
      </c>
      <c r="S20" s="28">
        <v>88</v>
      </c>
      <c r="T20" s="28">
        <v>19</v>
      </c>
      <c r="U20" s="80" t="s">
        <v>830</v>
      </c>
      <c r="V20" s="74"/>
      <c r="W20" s="28">
        <v>0</v>
      </c>
      <c r="X20" s="28">
        <v>0</v>
      </c>
      <c r="Y20" s="28">
        <v>4.63</v>
      </c>
      <c r="Z20" s="18">
        <v>0.37254901960784315</v>
      </c>
    </row>
    <row r="21" spans="1:29" ht="19.5" thickBot="1" x14ac:dyDescent="0.35">
      <c r="A21" s="20">
        <v>2004</v>
      </c>
      <c r="B21" s="23" t="s">
        <v>902</v>
      </c>
      <c r="C21" s="23" t="s">
        <v>51</v>
      </c>
      <c r="D21" s="42"/>
      <c r="E21" s="42"/>
      <c r="F21" s="70"/>
      <c r="G21" s="42"/>
      <c r="H21" s="42"/>
      <c r="I21" s="36"/>
      <c r="J21" s="36"/>
      <c r="K21" s="40"/>
      <c r="L21" s="76"/>
      <c r="M21" s="37" t="s">
        <v>51</v>
      </c>
      <c r="N21" s="20">
        <v>2004</v>
      </c>
      <c r="O21" s="33" t="s">
        <v>54</v>
      </c>
      <c r="P21" s="33" t="s">
        <v>55</v>
      </c>
      <c r="Q21" s="28">
        <v>0</v>
      </c>
      <c r="R21" s="28">
        <v>0</v>
      </c>
      <c r="S21" s="28">
        <v>0</v>
      </c>
      <c r="T21" s="28">
        <v>0</v>
      </c>
      <c r="U21" s="28">
        <v>0</v>
      </c>
      <c r="V21" s="28">
        <v>0</v>
      </c>
      <c r="W21" s="28">
        <v>0</v>
      </c>
      <c r="X21" s="28">
        <v>0</v>
      </c>
      <c r="Y21" s="28">
        <v>0</v>
      </c>
      <c r="Z21" s="54"/>
    </row>
    <row r="22" spans="1:29" ht="18.75" x14ac:dyDescent="0.3">
      <c r="A22" s="20">
        <v>2005</v>
      </c>
      <c r="B22" s="36" t="s">
        <v>35</v>
      </c>
      <c r="C22" s="36" t="s">
        <v>1098</v>
      </c>
      <c r="D22" s="42">
        <v>21</v>
      </c>
      <c r="E22" s="42">
        <v>6</v>
      </c>
      <c r="F22" s="36">
        <v>1360</v>
      </c>
      <c r="G22" s="42" t="s">
        <v>36</v>
      </c>
      <c r="H22" s="42">
        <v>6</v>
      </c>
      <c r="I22" s="36">
        <v>15</v>
      </c>
      <c r="J22" s="36">
        <v>90.666666666666671</v>
      </c>
      <c r="K22" s="40">
        <v>90.66</v>
      </c>
      <c r="L22" s="51">
        <v>64.761904761904759</v>
      </c>
      <c r="N22" s="20">
        <v>2005</v>
      </c>
      <c r="O22" s="22" t="s">
        <v>21</v>
      </c>
      <c r="P22" s="22" t="s">
        <v>33</v>
      </c>
      <c r="Q22" s="28">
        <v>220.5</v>
      </c>
      <c r="R22" s="28">
        <v>43</v>
      </c>
      <c r="S22" s="28">
        <v>746</v>
      </c>
      <c r="T22" s="28">
        <v>61</v>
      </c>
      <c r="U22" s="28" t="s">
        <v>39</v>
      </c>
      <c r="V22" s="28">
        <v>12.229508196721312</v>
      </c>
      <c r="W22" s="28">
        <v>12.22</v>
      </c>
      <c r="X22" s="28">
        <v>0</v>
      </c>
      <c r="Y22" s="28">
        <v>12.22</v>
      </c>
      <c r="Z22" s="18">
        <v>0.27664399092970521</v>
      </c>
    </row>
    <row r="23" spans="1:29" ht="19.5" thickBot="1" x14ac:dyDescent="0.35">
      <c r="A23" s="20">
        <v>2005</v>
      </c>
      <c r="B23" s="32" t="s">
        <v>37</v>
      </c>
      <c r="C23" s="32" t="s">
        <v>58</v>
      </c>
      <c r="D23" s="28">
        <v>15</v>
      </c>
      <c r="E23" s="28">
        <v>0</v>
      </c>
      <c r="F23" s="32">
        <v>1022</v>
      </c>
      <c r="G23" s="28">
        <v>141</v>
      </c>
      <c r="H23" s="28">
        <v>5</v>
      </c>
      <c r="I23" s="32">
        <v>15</v>
      </c>
      <c r="J23" s="32">
        <v>68.13333333333334</v>
      </c>
      <c r="K23" s="32">
        <v>68.13</v>
      </c>
      <c r="L23" s="51">
        <v>68.13333333333334</v>
      </c>
      <c r="M23" s="20">
        <v>2005</v>
      </c>
      <c r="N23" s="20">
        <v>2005</v>
      </c>
      <c r="O23" s="22" t="s">
        <v>40</v>
      </c>
      <c r="P23" s="22" t="s">
        <v>1099</v>
      </c>
      <c r="Q23" s="28">
        <v>217.5</v>
      </c>
      <c r="R23" s="28">
        <v>55</v>
      </c>
      <c r="S23" s="28">
        <v>659</v>
      </c>
      <c r="T23" s="28">
        <v>55</v>
      </c>
      <c r="U23" s="28" t="s">
        <v>41</v>
      </c>
      <c r="V23" s="28">
        <v>11.981818181818182</v>
      </c>
      <c r="W23" s="28">
        <v>11.98</v>
      </c>
      <c r="X23" s="28">
        <v>0</v>
      </c>
      <c r="Y23" s="28">
        <v>11.98</v>
      </c>
      <c r="Z23" s="18">
        <v>0.25287356321839083</v>
      </c>
    </row>
    <row r="24" spans="1:29" ht="18.75" x14ac:dyDescent="0.3">
      <c r="A24" s="20">
        <v>2005</v>
      </c>
      <c r="B24" s="32" t="s">
        <v>38</v>
      </c>
      <c r="C24" s="32" t="s">
        <v>59</v>
      </c>
      <c r="D24" s="28">
        <v>12</v>
      </c>
      <c r="E24" s="28">
        <v>2</v>
      </c>
      <c r="F24" s="32">
        <v>947</v>
      </c>
      <c r="G24" s="28">
        <v>153</v>
      </c>
      <c r="H24" s="28">
        <v>5</v>
      </c>
      <c r="I24" s="32">
        <v>10</v>
      </c>
      <c r="J24" s="32">
        <v>94.7</v>
      </c>
      <c r="K24" s="35">
        <v>94.7</v>
      </c>
      <c r="L24" s="51">
        <v>78.916666666666671</v>
      </c>
      <c r="M24" s="27" t="s">
        <v>21</v>
      </c>
      <c r="N24" s="20">
        <v>2005</v>
      </c>
      <c r="O24" s="22" t="s">
        <v>42</v>
      </c>
      <c r="P24" s="22" t="s">
        <v>31</v>
      </c>
      <c r="Q24" s="28">
        <v>49</v>
      </c>
      <c r="R24" s="28">
        <v>7</v>
      </c>
      <c r="S24" s="28">
        <v>129</v>
      </c>
      <c r="T24" s="28">
        <v>17</v>
      </c>
      <c r="U24" s="28" t="s">
        <v>43</v>
      </c>
      <c r="V24" s="28">
        <v>7.5882352941176467</v>
      </c>
      <c r="W24" s="28">
        <v>7.58</v>
      </c>
      <c r="X24" s="28">
        <v>0</v>
      </c>
      <c r="Y24" s="28">
        <v>7.58</v>
      </c>
      <c r="Z24" s="18">
        <v>0.34693877551020408</v>
      </c>
    </row>
    <row r="25" spans="1:29" ht="19.5" thickBot="1" x14ac:dyDescent="0.35">
      <c r="A25" s="20">
        <v>2005</v>
      </c>
      <c r="B25" s="23" t="s">
        <v>38</v>
      </c>
      <c r="C25" s="23" t="s">
        <v>59</v>
      </c>
      <c r="D25" s="42"/>
      <c r="E25" s="42"/>
      <c r="F25" s="70"/>
      <c r="G25" s="42"/>
      <c r="H25" s="42"/>
      <c r="I25" s="36"/>
      <c r="J25" s="36"/>
      <c r="K25" s="40"/>
      <c r="L25" s="76"/>
      <c r="M25" s="37" t="s">
        <v>33</v>
      </c>
      <c r="N25" s="20">
        <v>2005</v>
      </c>
      <c r="O25" s="33" t="s">
        <v>21</v>
      </c>
      <c r="P25" s="33" t="s">
        <v>33</v>
      </c>
      <c r="Q25" s="28">
        <v>0</v>
      </c>
      <c r="R25" s="28">
        <v>0</v>
      </c>
      <c r="S25" s="28">
        <v>0</v>
      </c>
      <c r="T25" s="28">
        <v>0</v>
      </c>
      <c r="U25" s="28">
        <v>0</v>
      </c>
      <c r="V25" s="28">
        <v>0</v>
      </c>
      <c r="W25" s="28">
        <v>0</v>
      </c>
      <c r="X25" s="28">
        <v>0</v>
      </c>
      <c r="Y25" s="28">
        <v>0</v>
      </c>
      <c r="Z25" s="54"/>
    </row>
    <row r="26" spans="1:29" ht="18.75" x14ac:dyDescent="0.3">
      <c r="A26" s="20">
        <v>2006</v>
      </c>
      <c r="B26" s="36" t="s">
        <v>18</v>
      </c>
      <c r="C26" s="36" t="s">
        <v>34</v>
      </c>
      <c r="D26" s="42">
        <v>18</v>
      </c>
      <c r="E26" s="42">
        <v>2</v>
      </c>
      <c r="F26" s="70">
        <v>1192</v>
      </c>
      <c r="G26" s="42">
        <v>175</v>
      </c>
      <c r="H26" s="42">
        <v>5</v>
      </c>
      <c r="I26" s="36">
        <v>16</v>
      </c>
      <c r="J26" s="36">
        <v>74.5</v>
      </c>
      <c r="K26" s="40">
        <v>74.5</v>
      </c>
      <c r="L26" s="51">
        <v>66.222222222222229</v>
      </c>
      <c r="N26" s="20">
        <v>2006</v>
      </c>
      <c r="O26" s="22" t="s">
        <v>21</v>
      </c>
      <c r="P26" s="22" t="s">
        <v>33</v>
      </c>
      <c r="Q26" s="28">
        <v>214</v>
      </c>
      <c r="R26" s="28">
        <v>36</v>
      </c>
      <c r="S26" s="28">
        <v>858</v>
      </c>
      <c r="T26" s="28">
        <v>54</v>
      </c>
      <c r="U26" s="28" t="s">
        <v>22</v>
      </c>
      <c r="V26" s="28">
        <v>0</v>
      </c>
      <c r="W26" s="28">
        <v>0</v>
      </c>
      <c r="X26" s="28">
        <v>15.888888888888889</v>
      </c>
      <c r="Y26" s="28">
        <v>15.88</v>
      </c>
      <c r="Z26" s="18">
        <v>0.25233644859813081</v>
      </c>
    </row>
    <row r="27" spans="1:29" ht="19.5" thickBot="1" x14ac:dyDescent="0.35">
      <c r="A27" s="20">
        <v>2006</v>
      </c>
      <c r="B27" s="36" t="s">
        <v>30</v>
      </c>
      <c r="C27" s="36" t="s">
        <v>31</v>
      </c>
      <c r="D27" s="42">
        <v>19</v>
      </c>
      <c r="E27" s="42">
        <v>1</v>
      </c>
      <c r="F27" s="70">
        <v>1171</v>
      </c>
      <c r="G27" s="42" t="s">
        <v>32</v>
      </c>
      <c r="H27" s="42">
        <v>5</v>
      </c>
      <c r="I27" s="36">
        <v>18</v>
      </c>
      <c r="J27" s="36">
        <v>65.055555555555557</v>
      </c>
      <c r="K27" s="40">
        <v>65.05</v>
      </c>
      <c r="L27" s="51">
        <v>61.631578947368418</v>
      </c>
      <c r="M27" s="20">
        <v>2006</v>
      </c>
      <c r="N27" s="20">
        <v>2006</v>
      </c>
      <c r="O27" s="22" t="s">
        <v>903</v>
      </c>
      <c r="P27" s="101" t="s">
        <v>1106</v>
      </c>
      <c r="Q27" s="28">
        <v>230</v>
      </c>
      <c r="R27" s="28">
        <v>57</v>
      </c>
      <c r="S27" s="28">
        <v>811</v>
      </c>
      <c r="T27" s="28">
        <v>50</v>
      </c>
      <c r="U27" s="28" t="s">
        <v>26</v>
      </c>
      <c r="V27" s="28">
        <v>0</v>
      </c>
      <c r="W27" s="28">
        <v>0</v>
      </c>
      <c r="X27" s="28">
        <v>16.22</v>
      </c>
      <c r="Y27" s="28">
        <v>16.22</v>
      </c>
      <c r="Z27" s="18">
        <v>0.21739130434782608</v>
      </c>
      <c r="AB27" s="79">
        <v>0</v>
      </c>
      <c r="AC27" s="8">
        <v>0</v>
      </c>
    </row>
    <row r="28" spans="1:29" ht="18.75" x14ac:dyDescent="0.3">
      <c r="A28" s="20">
        <v>2006</v>
      </c>
      <c r="B28" s="36" t="s">
        <v>14</v>
      </c>
      <c r="C28" s="36" t="s">
        <v>921</v>
      </c>
      <c r="D28" s="42">
        <v>12</v>
      </c>
      <c r="E28" s="42">
        <v>5</v>
      </c>
      <c r="F28" s="70">
        <v>1062</v>
      </c>
      <c r="G28" s="42" t="s">
        <v>16</v>
      </c>
      <c r="H28" s="42">
        <v>5</v>
      </c>
      <c r="I28" s="36">
        <v>7</v>
      </c>
      <c r="J28" s="36">
        <v>151.71428571428572</v>
      </c>
      <c r="K28" s="40">
        <v>151.71</v>
      </c>
      <c r="L28" s="51">
        <v>88.5</v>
      </c>
      <c r="M28" s="27" t="s">
        <v>14</v>
      </c>
      <c r="N28" s="20">
        <v>2006</v>
      </c>
      <c r="O28" s="22" t="s">
        <v>27</v>
      </c>
      <c r="P28" s="22" t="s">
        <v>28</v>
      </c>
      <c r="Q28" s="28">
        <v>20</v>
      </c>
      <c r="R28" s="28">
        <v>6</v>
      </c>
      <c r="S28" s="28">
        <v>51</v>
      </c>
      <c r="T28" s="28">
        <v>12</v>
      </c>
      <c r="U28" s="28" t="s">
        <v>29</v>
      </c>
      <c r="V28" s="28">
        <v>0</v>
      </c>
      <c r="W28" s="28">
        <v>0</v>
      </c>
      <c r="X28" s="28">
        <v>4.25</v>
      </c>
      <c r="Y28" s="28">
        <v>4.25</v>
      </c>
      <c r="Z28" s="18">
        <v>0.6</v>
      </c>
    </row>
    <row r="29" spans="1:29" ht="19.5" thickBot="1" x14ac:dyDescent="0.35">
      <c r="A29" s="20">
        <v>2006</v>
      </c>
      <c r="B29" s="48" t="s">
        <v>14</v>
      </c>
      <c r="C29" s="48" t="s">
        <v>15</v>
      </c>
      <c r="D29" s="42"/>
      <c r="E29" s="42"/>
      <c r="F29" s="70"/>
      <c r="G29" s="42"/>
      <c r="H29" s="42"/>
      <c r="I29" s="36"/>
      <c r="J29" s="36"/>
      <c r="K29" s="40"/>
      <c r="L29" s="76"/>
      <c r="M29" s="37" t="s">
        <v>15</v>
      </c>
      <c r="N29" s="20">
        <v>2006</v>
      </c>
      <c r="O29" s="33" t="s">
        <v>21</v>
      </c>
      <c r="P29" s="33" t="s">
        <v>33</v>
      </c>
      <c r="Q29" s="28">
        <v>0</v>
      </c>
      <c r="R29" s="28">
        <v>0</v>
      </c>
      <c r="S29" s="28">
        <v>0</v>
      </c>
      <c r="T29" s="28">
        <v>0</v>
      </c>
      <c r="U29" s="28">
        <v>0</v>
      </c>
      <c r="V29" s="28">
        <v>0</v>
      </c>
      <c r="W29" s="28">
        <v>0</v>
      </c>
      <c r="X29" s="28">
        <v>0</v>
      </c>
      <c r="Y29" s="28">
        <v>0</v>
      </c>
      <c r="Z29" s="54"/>
    </row>
    <row r="30" spans="1:29" x14ac:dyDescent="0.25">
      <c r="N30" s="79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spans="1:29" x14ac:dyDescent="0.25">
      <c r="N31" s="79"/>
      <c r="O31" s="85">
        <v>0</v>
      </c>
      <c r="P31" s="85">
        <v>0</v>
      </c>
      <c r="Q31" s="83">
        <v>0</v>
      </c>
      <c r="R31" s="83">
        <v>0</v>
      </c>
      <c r="S31" s="83">
        <v>0</v>
      </c>
      <c r="T31" s="83">
        <v>0</v>
      </c>
      <c r="U31" s="83">
        <v>0</v>
      </c>
      <c r="V31" s="83">
        <v>0</v>
      </c>
      <c r="W31" s="83">
        <v>0</v>
      </c>
      <c r="X31" s="83">
        <v>0</v>
      </c>
      <c r="Y31" s="83">
        <v>0</v>
      </c>
      <c r="Z31" s="83"/>
    </row>
    <row r="32" spans="1:29" x14ac:dyDescent="0.25">
      <c r="N32" s="79"/>
      <c r="O32" s="85">
        <v>0</v>
      </c>
      <c r="P32" s="85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83">
        <v>0</v>
      </c>
      <c r="X32" s="83">
        <v>0</v>
      </c>
      <c r="Y32" s="83">
        <v>0</v>
      </c>
      <c r="Z32" s="83"/>
    </row>
    <row r="33" spans="13:26" x14ac:dyDescent="0.25">
      <c r="N33" s="79"/>
      <c r="O33" s="85">
        <v>0</v>
      </c>
      <c r="P33" s="85">
        <v>0</v>
      </c>
      <c r="Q33" s="83">
        <v>0</v>
      </c>
      <c r="R33" s="83">
        <v>0</v>
      </c>
      <c r="S33" s="83">
        <v>0</v>
      </c>
      <c r="T33" s="83">
        <v>0</v>
      </c>
      <c r="U33" s="83">
        <v>0</v>
      </c>
      <c r="V33" s="83">
        <v>0</v>
      </c>
      <c r="W33" s="83">
        <v>0</v>
      </c>
      <c r="X33" s="83">
        <v>0</v>
      </c>
      <c r="Y33" s="83">
        <v>0</v>
      </c>
      <c r="Z33" s="83"/>
    </row>
    <row r="34" spans="13:26" ht="18.75" x14ac:dyDescent="0.3">
      <c r="M34" s="32"/>
    </row>
    <row r="38" spans="13:26" ht="18.75" x14ac:dyDescent="0.3">
      <c r="M38" s="32"/>
    </row>
    <row r="42" spans="13:26" ht="18.75" x14ac:dyDescent="0.3">
      <c r="M42" s="32"/>
    </row>
    <row r="46" spans="13:26" ht="18.75" x14ac:dyDescent="0.3">
      <c r="M46" s="32"/>
    </row>
    <row r="50" spans="13:13" ht="18.75" x14ac:dyDescent="0.3">
      <c r="M50" s="32"/>
    </row>
    <row r="54" spans="13:13" ht="18.75" x14ac:dyDescent="0.3">
      <c r="M54" s="32"/>
    </row>
  </sheetData>
  <sortState xmlns:xlrd2="http://schemas.microsoft.com/office/spreadsheetml/2017/richdata2" ref="N2:Z29">
    <sortCondition ref="N2:N29"/>
  </sortState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1D781-BE3F-4856-A0E4-0602F8E40EF7}">
  <dimension ref="A1:V50"/>
  <sheetViews>
    <sheetView workbookViewId="0">
      <selection activeCell="D8" sqref="D8"/>
    </sheetView>
  </sheetViews>
  <sheetFormatPr defaultRowHeight="18.75" x14ac:dyDescent="0.3"/>
  <cols>
    <col min="3" max="3" width="13.88671875" bestFit="1" customWidth="1"/>
    <col min="4" max="4" width="27.5546875" bestFit="1" customWidth="1"/>
    <col min="5" max="8" width="8.88671875" style="3"/>
    <col min="9" max="9" width="8.88671875" style="3" customWidth="1"/>
    <col min="10" max="10" width="0.109375" customWidth="1"/>
    <col min="11" max="12" width="8.88671875" hidden="1" customWidth="1"/>
    <col min="13" max="13" width="8.88671875" style="3"/>
    <col min="14" max="14" width="8.88671875" customWidth="1"/>
  </cols>
  <sheetData>
    <row r="1" spans="1:22" x14ac:dyDescent="0.3">
      <c r="A1" s="2" t="s">
        <v>6</v>
      </c>
      <c r="B1" s="2" t="s">
        <v>11</v>
      </c>
      <c r="C1" s="2" t="s">
        <v>12</v>
      </c>
      <c r="D1" s="2" t="s">
        <v>13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23</v>
      </c>
      <c r="M1" s="2" t="s">
        <v>5</v>
      </c>
    </row>
    <row r="2" spans="1:22" x14ac:dyDescent="0.3">
      <c r="A2" s="2">
        <v>2006</v>
      </c>
      <c r="B2" t="s">
        <v>20</v>
      </c>
      <c r="C2" s="4" t="s">
        <v>21</v>
      </c>
      <c r="D2" s="4" t="s">
        <v>33</v>
      </c>
      <c r="E2" s="5">
        <v>214</v>
      </c>
      <c r="F2" s="5">
        <v>36</v>
      </c>
      <c r="G2" s="5">
        <v>858</v>
      </c>
      <c r="H2" s="5">
        <v>54</v>
      </c>
      <c r="I2" s="5" t="s">
        <v>22</v>
      </c>
      <c r="J2" s="4">
        <v>0</v>
      </c>
      <c r="K2" s="4">
        <v>0</v>
      </c>
      <c r="L2" s="4">
        <v>15.888888888888889</v>
      </c>
      <c r="M2" s="6">
        <v>15.88</v>
      </c>
    </row>
    <row r="3" spans="1:22" x14ac:dyDescent="0.3">
      <c r="A3" s="2">
        <f>A2</f>
        <v>2006</v>
      </c>
      <c r="B3" t="s">
        <v>20</v>
      </c>
      <c r="C3" t="s">
        <v>24</v>
      </c>
      <c r="D3" t="s">
        <v>25</v>
      </c>
      <c r="E3" s="3">
        <v>230</v>
      </c>
      <c r="F3" s="3">
        <v>57</v>
      </c>
      <c r="G3" s="3">
        <v>811</v>
      </c>
      <c r="H3" s="3">
        <v>50</v>
      </c>
      <c r="I3" s="3" t="s">
        <v>26</v>
      </c>
      <c r="J3">
        <v>0</v>
      </c>
      <c r="K3">
        <v>0</v>
      </c>
      <c r="L3">
        <v>16.22</v>
      </c>
      <c r="M3" s="3">
        <v>16.22</v>
      </c>
    </row>
    <row r="4" spans="1:22" x14ac:dyDescent="0.3">
      <c r="A4" s="2">
        <f>A3</f>
        <v>2006</v>
      </c>
      <c r="B4" t="s">
        <v>3</v>
      </c>
      <c r="C4" t="s">
        <v>27</v>
      </c>
      <c r="D4" t="s">
        <v>28</v>
      </c>
      <c r="E4" s="3">
        <v>20</v>
      </c>
      <c r="F4" s="3">
        <v>6</v>
      </c>
      <c r="G4" s="3">
        <v>51</v>
      </c>
      <c r="H4" s="3">
        <v>12</v>
      </c>
      <c r="I4" s="3" t="s">
        <v>29</v>
      </c>
      <c r="J4">
        <v>0</v>
      </c>
      <c r="K4">
        <v>0</v>
      </c>
      <c r="L4">
        <v>4.25</v>
      </c>
      <c r="M4" s="3">
        <v>4.25</v>
      </c>
    </row>
    <row r="5" spans="1:22" x14ac:dyDescent="0.3">
      <c r="A5" s="2">
        <f>A4</f>
        <v>2006</v>
      </c>
      <c r="B5" t="s">
        <v>19</v>
      </c>
      <c r="C5" s="7" t="s">
        <v>21</v>
      </c>
    </row>
    <row r="6" spans="1:22" x14ac:dyDescent="0.3">
      <c r="A6" s="2">
        <f>A2-1</f>
        <v>2005</v>
      </c>
      <c r="B6" t="s">
        <v>20</v>
      </c>
      <c r="C6" t="s">
        <v>21</v>
      </c>
      <c r="D6" t="s">
        <v>33</v>
      </c>
      <c r="E6" s="3">
        <v>220.5</v>
      </c>
      <c r="F6" s="3">
        <v>43</v>
      </c>
      <c r="G6" s="3">
        <v>746</v>
      </c>
      <c r="H6" s="3">
        <v>61</v>
      </c>
      <c r="I6" s="3" t="s">
        <v>39</v>
      </c>
      <c r="J6">
        <v>12.229508196721312</v>
      </c>
      <c r="K6">
        <v>12.22</v>
      </c>
      <c r="M6" s="3">
        <v>12.22</v>
      </c>
    </row>
    <row r="7" spans="1:22" x14ac:dyDescent="0.3">
      <c r="A7" s="2">
        <f>A2-1</f>
        <v>2005</v>
      </c>
      <c r="B7" t="s">
        <v>20</v>
      </c>
      <c r="C7" t="s">
        <v>40</v>
      </c>
      <c r="D7" t="s">
        <v>86</v>
      </c>
      <c r="E7" s="3">
        <v>217.5</v>
      </c>
      <c r="F7" s="3">
        <v>55</v>
      </c>
      <c r="G7" s="3">
        <v>659</v>
      </c>
      <c r="H7" s="3">
        <v>55</v>
      </c>
      <c r="I7" s="3" t="s">
        <v>41</v>
      </c>
      <c r="J7">
        <v>11.981818181818182</v>
      </c>
      <c r="K7">
        <v>11.98</v>
      </c>
      <c r="M7" s="3">
        <v>11.98</v>
      </c>
    </row>
    <row r="8" spans="1:22" x14ac:dyDescent="0.3">
      <c r="A8" s="2">
        <f>A2-1</f>
        <v>2005</v>
      </c>
      <c r="B8" t="s">
        <v>3</v>
      </c>
      <c r="C8" t="s">
        <v>42</v>
      </c>
      <c r="D8" t="s">
        <v>31</v>
      </c>
      <c r="E8" s="3">
        <v>49</v>
      </c>
      <c r="F8" s="3">
        <v>7</v>
      </c>
      <c r="G8" s="3">
        <v>129</v>
      </c>
      <c r="H8" s="3">
        <v>17</v>
      </c>
      <c r="I8" s="3" t="s">
        <v>43</v>
      </c>
      <c r="J8">
        <v>7.5882352941176467</v>
      </c>
      <c r="K8">
        <v>7.58</v>
      </c>
      <c r="M8" s="3">
        <v>7.58</v>
      </c>
    </row>
    <row r="9" spans="1:22" x14ac:dyDescent="0.3">
      <c r="A9" s="2">
        <f>A2-1</f>
        <v>2005</v>
      </c>
      <c r="B9" t="s">
        <v>19</v>
      </c>
      <c r="C9" s="7" t="s">
        <v>21</v>
      </c>
    </row>
    <row r="10" spans="1:22" x14ac:dyDescent="0.3">
      <c r="A10" s="2">
        <f>A6-1</f>
        <v>2004</v>
      </c>
      <c r="B10" t="s">
        <v>20</v>
      </c>
      <c r="C10" t="s">
        <v>52</v>
      </c>
      <c r="D10" t="s">
        <v>53</v>
      </c>
      <c r="G10" s="3">
        <v>946</v>
      </c>
      <c r="H10" s="3">
        <v>55</v>
      </c>
      <c r="J10">
        <v>0</v>
      </c>
      <c r="K10">
        <v>0</v>
      </c>
      <c r="L10">
        <v>0</v>
      </c>
      <c r="M10" s="9">
        <v>17.2</v>
      </c>
      <c r="R10">
        <v>0</v>
      </c>
      <c r="S10">
        <v>0</v>
      </c>
      <c r="T10">
        <v>17.2</v>
      </c>
      <c r="U10">
        <v>17.2</v>
      </c>
      <c r="V10">
        <v>2004</v>
      </c>
    </row>
    <row r="11" spans="1:22" x14ac:dyDescent="0.3">
      <c r="A11" s="2">
        <f>A6-1</f>
        <v>2004</v>
      </c>
      <c r="B11" t="s">
        <v>20</v>
      </c>
      <c r="C11" t="s">
        <v>54</v>
      </c>
      <c r="D11" t="s">
        <v>55</v>
      </c>
      <c r="G11" s="10">
        <v>489.78000000000003</v>
      </c>
      <c r="H11" s="3">
        <v>54</v>
      </c>
      <c r="J11">
        <v>0</v>
      </c>
      <c r="K11">
        <v>0</v>
      </c>
      <c r="L11">
        <v>0</v>
      </c>
      <c r="M11" s="9">
        <v>9.07</v>
      </c>
      <c r="R11">
        <v>0</v>
      </c>
      <c r="S11">
        <v>0</v>
      </c>
      <c r="T11">
        <v>9.07</v>
      </c>
      <c r="U11">
        <v>9.07</v>
      </c>
      <c r="V11">
        <v>2004</v>
      </c>
    </row>
    <row r="12" spans="1:22" x14ac:dyDescent="0.3">
      <c r="A12" s="2">
        <f>A6-1</f>
        <v>2004</v>
      </c>
      <c r="B12" t="s">
        <v>3</v>
      </c>
      <c r="C12" t="s">
        <v>56</v>
      </c>
      <c r="D12" t="s">
        <v>57</v>
      </c>
      <c r="G12" s="10">
        <v>87.97</v>
      </c>
      <c r="H12" s="3">
        <v>19</v>
      </c>
      <c r="J12">
        <v>0</v>
      </c>
      <c r="K12">
        <v>0</v>
      </c>
      <c r="L12">
        <v>0</v>
      </c>
      <c r="M12" s="3">
        <v>4.63</v>
      </c>
    </row>
    <row r="13" spans="1:22" x14ac:dyDescent="0.3">
      <c r="A13" s="2">
        <f>A6-1</f>
        <v>2004</v>
      </c>
      <c r="B13" t="s">
        <v>19</v>
      </c>
      <c r="C13" s="1" t="s">
        <v>54</v>
      </c>
    </row>
    <row r="14" spans="1:22" x14ac:dyDescent="0.3">
      <c r="A14" s="2">
        <f>A10-1</f>
        <v>2003</v>
      </c>
      <c r="B14" t="s">
        <v>20</v>
      </c>
      <c r="C14" t="s">
        <v>52</v>
      </c>
      <c r="D14" t="s">
        <v>63</v>
      </c>
      <c r="G14" s="3">
        <v>594</v>
      </c>
      <c r="H14" s="3">
        <v>50</v>
      </c>
      <c r="M14" s="3">
        <v>11.88</v>
      </c>
    </row>
    <row r="15" spans="1:22" x14ac:dyDescent="0.3">
      <c r="A15" s="2">
        <f>A10-1</f>
        <v>2003</v>
      </c>
      <c r="B15" t="s">
        <v>20</v>
      </c>
      <c r="C15" t="s">
        <v>62</v>
      </c>
      <c r="D15" t="s">
        <v>55</v>
      </c>
      <c r="G15" s="3">
        <v>705</v>
      </c>
      <c r="H15" s="3">
        <v>49</v>
      </c>
      <c r="M15" s="3">
        <v>14.38</v>
      </c>
    </row>
    <row r="16" spans="1:22" x14ac:dyDescent="0.3">
      <c r="A16" s="2">
        <f>A10-1</f>
        <v>2003</v>
      </c>
      <c r="B16" t="s">
        <v>3</v>
      </c>
      <c r="C16" t="s">
        <v>64</v>
      </c>
      <c r="D16" t="s">
        <v>65</v>
      </c>
      <c r="G16" s="3">
        <v>168</v>
      </c>
      <c r="H16" s="3">
        <v>28</v>
      </c>
      <c r="M16" s="9">
        <v>6</v>
      </c>
    </row>
    <row r="17" spans="1:3" x14ac:dyDescent="0.3">
      <c r="A17" s="2">
        <f>A10-1</f>
        <v>2003</v>
      </c>
      <c r="B17" t="s">
        <v>19</v>
      </c>
      <c r="C17" s="1" t="s">
        <v>52</v>
      </c>
    </row>
    <row r="18" spans="1:3" x14ac:dyDescent="0.3">
      <c r="A18" s="2">
        <f>A14-1</f>
        <v>2002</v>
      </c>
      <c r="B18" t="s">
        <v>20</v>
      </c>
    </row>
    <row r="19" spans="1:3" x14ac:dyDescent="0.3">
      <c r="A19" s="2">
        <f>A14-1</f>
        <v>2002</v>
      </c>
      <c r="B19" t="s">
        <v>20</v>
      </c>
    </row>
    <row r="20" spans="1:3" x14ac:dyDescent="0.3">
      <c r="A20" s="2">
        <f>A14-1</f>
        <v>2002</v>
      </c>
      <c r="B20" t="s">
        <v>3</v>
      </c>
    </row>
    <row r="21" spans="1:3" x14ac:dyDescent="0.3">
      <c r="A21" s="2">
        <f>A14-1</f>
        <v>2002</v>
      </c>
      <c r="B21" t="s">
        <v>19</v>
      </c>
    </row>
    <row r="22" spans="1:3" x14ac:dyDescent="0.3">
      <c r="A22" s="2">
        <f>A18-1</f>
        <v>2001</v>
      </c>
      <c r="B22" t="s">
        <v>20</v>
      </c>
    </row>
    <row r="23" spans="1:3" x14ac:dyDescent="0.3">
      <c r="A23" s="2">
        <f>A18-1</f>
        <v>2001</v>
      </c>
      <c r="B23" t="s">
        <v>20</v>
      </c>
    </row>
    <row r="24" spans="1:3" x14ac:dyDescent="0.3">
      <c r="A24" s="2">
        <f>A18-1</f>
        <v>2001</v>
      </c>
      <c r="B24" t="s">
        <v>3</v>
      </c>
    </row>
    <row r="25" spans="1:3" x14ac:dyDescent="0.3">
      <c r="A25" s="2">
        <f>A18-1</f>
        <v>2001</v>
      </c>
      <c r="B25" t="s">
        <v>19</v>
      </c>
    </row>
    <row r="26" spans="1:3" x14ac:dyDescent="0.3">
      <c r="A26" s="2">
        <f>A22-1</f>
        <v>2000</v>
      </c>
      <c r="B26" t="s">
        <v>20</v>
      </c>
    </row>
    <row r="27" spans="1:3" x14ac:dyDescent="0.3">
      <c r="A27" s="2">
        <f>A22-1</f>
        <v>2000</v>
      </c>
      <c r="B27" t="s">
        <v>20</v>
      </c>
    </row>
    <row r="28" spans="1:3" x14ac:dyDescent="0.3">
      <c r="A28" s="2">
        <f>A22-1</f>
        <v>2000</v>
      </c>
      <c r="B28" t="s">
        <v>3</v>
      </c>
    </row>
    <row r="29" spans="1:3" x14ac:dyDescent="0.3">
      <c r="A29" s="2">
        <f>A22-1</f>
        <v>2000</v>
      </c>
      <c r="B29" t="s">
        <v>19</v>
      </c>
    </row>
    <row r="30" spans="1:3" x14ac:dyDescent="0.3">
      <c r="A30" s="2">
        <f>A26-1</f>
        <v>1999</v>
      </c>
      <c r="B30" t="s">
        <v>20</v>
      </c>
    </row>
    <row r="31" spans="1:3" x14ac:dyDescent="0.3">
      <c r="A31" s="2">
        <f>A26-1</f>
        <v>1999</v>
      </c>
      <c r="B31" t="s">
        <v>20</v>
      </c>
    </row>
    <row r="32" spans="1:3" x14ac:dyDescent="0.3">
      <c r="A32" s="2">
        <f>A26-1</f>
        <v>1999</v>
      </c>
      <c r="B32" t="s">
        <v>3</v>
      </c>
    </row>
    <row r="33" spans="1:2" x14ac:dyDescent="0.3">
      <c r="A33" s="2">
        <f>A26-1</f>
        <v>1999</v>
      </c>
      <c r="B33" t="s">
        <v>19</v>
      </c>
    </row>
    <row r="34" spans="1:2" x14ac:dyDescent="0.3">
      <c r="A34" s="2">
        <f>A30-1</f>
        <v>1998</v>
      </c>
      <c r="B34" t="s">
        <v>20</v>
      </c>
    </row>
    <row r="35" spans="1:2" x14ac:dyDescent="0.3">
      <c r="A35" s="2">
        <f>A30-1</f>
        <v>1998</v>
      </c>
      <c r="B35" t="s">
        <v>20</v>
      </c>
    </row>
    <row r="36" spans="1:2" x14ac:dyDescent="0.3">
      <c r="A36" s="2">
        <f>A30-1</f>
        <v>1998</v>
      </c>
      <c r="B36" t="s">
        <v>3</v>
      </c>
    </row>
    <row r="37" spans="1:2" x14ac:dyDescent="0.3">
      <c r="A37" s="2">
        <f>A30-1</f>
        <v>1998</v>
      </c>
      <c r="B37" t="s">
        <v>19</v>
      </c>
    </row>
    <row r="38" spans="1:2" x14ac:dyDescent="0.3">
      <c r="A38" s="2">
        <f>A34-1</f>
        <v>1997</v>
      </c>
      <c r="B38" t="s">
        <v>20</v>
      </c>
    </row>
    <row r="39" spans="1:2" x14ac:dyDescent="0.3">
      <c r="A39" s="2">
        <f>A34-1</f>
        <v>1997</v>
      </c>
      <c r="B39" t="s">
        <v>20</v>
      </c>
    </row>
    <row r="40" spans="1:2" x14ac:dyDescent="0.3">
      <c r="A40" s="2">
        <f>A34-1</f>
        <v>1997</v>
      </c>
      <c r="B40" t="s">
        <v>3</v>
      </c>
    </row>
    <row r="41" spans="1:2" x14ac:dyDescent="0.3">
      <c r="A41" s="2">
        <f>A34-1</f>
        <v>1997</v>
      </c>
      <c r="B41" t="s">
        <v>19</v>
      </c>
    </row>
    <row r="42" spans="1:2" x14ac:dyDescent="0.3">
      <c r="A42" s="2">
        <f>A38-1</f>
        <v>1996</v>
      </c>
      <c r="B42" t="s">
        <v>20</v>
      </c>
    </row>
    <row r="43" spans="1:2" x14ac:dyDescent="0.3">
      <c r="A43" s="2">
        <f>A38-1</f>
        <v>1996</v>
      </c>
      <c r="B43" t="s">
        <v>20</v>
      </c>
    </row>
    <row r="44" spans="1:2" x14ac:dyDescent="0.3">
      <c r="A44" s="2">
        <f>A38-1</f>
        <v>1996</v>
      </c>
      <c r="B44" t="s">
        <v>3</v>
      </c>
    </row>
    <row r="45" spans="1:2" x14ac:dyDescent="0.3">
      <c r="A45" s="2">
        <f>A38-1</f>
        <v>1996</v>
      </c>
      <c r="B45" t="s">
        <v>19</v>
      </c>
    </row>
    <row r="46" spans="1:2" x14ac:dyDescent="0.3">
      <c r="A46" s="2">
        <f>A42-1</f>
        <v>1995</v>
      </c>
      <c r="B46" t="s">
        <v>20</v>
      </c>
    </row>
    <row r="47" spans="1:2" x14ac:dyDescent="0.3">
      <c r="A47" s="2">
        <f>A42-1</f>
        <v>1995</v>
      </c>
      <c r="B47" t="s">
        <v>20</v>
      </c>
    </row>
    <row r="48" spans="1:2" x14ac:dyDescent="0.3">
      <c r="A48" s="2">
        <f>A42-1</f>
        <v>1995</v>
      </c>
      <c r="B48" t="s">
        <v>3</v>
      </c>
    </row>
    <row r="49" spans="1:2" x14ac:dyDescent="0.3">
      <c r="A49" s="2">
        <f>A42-1</f>
        <v>1995</v>
      </c>
      <c r="B49" t="s">
        <v>19</v>
      </c>
    </row>
    <row r="50" spans="1:2" x14ac:dyDescent="0.3">
      <c r="A50" s="2">
        <f>A46-1</f>
        <v>1994</v>
      </c>
      <c r="B50" t="s">
        <v>20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3E068-210E-4D17-96A5-3A35B697701F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7CDB59-CFA4-4120-9455-E0675B71EE23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97CCC-3012-4C34-890F-1D1781679C79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AAB078-CA71-4962-9687-55F66EFD0FA2}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92477-AFD8-41F4-B146-31A505851310}">
  <dimension ref="A1:X77"/>
  <sheetViews>
    <sheetView tabSelected="1"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19" style="21" bestFit="1" customWidth="1"/>
    <col min="3" max="3" width="47" style="21" bestFit="1" customWidth="1"/>
    <col min="4" max="4" width="4" style="21" customWidth="1"/>
    <col min="5" max="5" width="4.21875" style="21" customWidth="1"/>
    <col min="6" max="6" width="5.6640625" style="21" bestFit="1" customWidth="1"/>
    <col min="7" max="7" width="5" style="21" customWidth="1"/>
    <col min="8" max="8" width="5.5546875" style="21" bestFit="1" customWidth="1"/>
    <col min="9" max="9" width="6.5546875" style="21" bestFit="1" customWidth="1"/>
    <col min="10" max="10" width="36.6640625" style="21" bestFit="1" customWidth="1"/>
    <col min="11" max="11" width="5.44140625" style="21" bestFit="1" customWidth="1"/>
    <col min="12" max="12" width="19.33203125" style="21" bestFit="1" customWidth="1"/>
    <col min="13" max="13" width="46.77734375" style="21" bestFit="1" customWidth="1"/>
    <col min="14" max="14" width="6" style="21" bestFit="1" customWidth="1"/>
    <col min="15" max="15" width="4.6640625" style="21" bestFit="1" customWidth="1"/>
    <col min="16" max="16" width="5" style="21" bestFit="1" customWidth="1"/>
    <col min="17" max="17" width="4" style="21" bestFit="1" customWidth="1"/>
    <col min="18" max="18" width="7.5546875" style="21" bestFit="1" customWidth="1"/>
    <col min="19" max="19" width="9.5546875" style="21" bestFit="1" customWidth="1"/>
    <col min="20" max="20" width="4.88671875" style="21" customWidth="1"/>
    <col min="21" max="21" width="11.109375" style="21" customWidth="1"/>
    <col min="22" max="22" width="17.77734375" style="21" bestFit="1" customWidth="1"/>
    <col min="23" max="23" width="33.88671875" style="21" bestFit="1" customWidth="1"/>
    <col min="24" max="24" width="4.5546875" style="21" customWidth="1"/>
    <col min="25" max="16384" width="8.88671875" style="21"/>
  </cols>
  <sheetData>
    <row r="1" spans="1:24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0" t="s">
        <v>4</v>
      </c>
      <c r="G1" s="20" t="s">
        <v>2</v>
      </c>
      <c r="H1" s="47" t="s">
        <v>5</v>
      </c>
      <c r="I1" s="50" t="s">
        <v>106</v>
      </c>
      <c r="J1" s="26" t="s">
        <v>44</v>
      </c>
      <c r="K1" s="20" t="s">
        <v>6</v>
      </c>
      <c r="L1" s="33" t="s">
        <v>12</v>
      </c>
      <c r="M1" s="33" t="s">
        <v>13</v>
      </c>
      <c r="N1" s="20" t="s">
        <v>7</v>
      </c>
      <c r="O1" s="20" t="s">
        <v>8</v>
      </c>
      <c r="P1" s="20" t="s">
        <v>9</v>
      </c>
      <c r="Q1" s="20" t="s">
        <v>10</v>
      </c>
      <c r="R1" s="20" t="s">
        <v>5</v>
      </c>
      <c r="S1" s="17" t="s">
        <v>105</v>
      </c>
      <c r="T1" s="19"/>
      <c r="U1" s="20" t="s">
        <v>192</v>
      </c>
      <c r="V1" s="20" t="s">
        <v>103</v>
      </c>
      <c r="W1" s="20" t="s">
        <v>13</v>
      </c>
      <c r="X1" s="19"/>
    </row>
    <row r="2" spans="1:24" x14ac:dyDescent="0.3">
      <c r="A2" s="20">
        <v>1900</v>
      </c>
      <c r="B2" s="32" t="s">
        <v>646</v>
      </c>
      <c r="C2" s="36" t="s">
        <v>1262</v>
      </c>
      <c r="D2" s="28">
        <v>16</v>
      </c>
      <c r="E2" s="28">
        <v>3</v>
      </c>
      <c r="F2" s="32">
        <v>565</v>
      </c>
      <c r="G2" s="28" t="s">
        <v>181</v>
      </c>
      <c r="H2" s="35">
        <v>43.46</v>
      </c>
      <c r="I2" s="51">
        <v>35.3125</v>
      </c>
      <c r="J2" s="32"/>
      <c r="K2" s="20">
        <v>1900</v>
      </c>
      <c r="L2" s="21" t="s">
        <v>646</v>
      </c>
      <c r="M2" s="22" t="s">
        <v>1049</v>
      </c>
      <c r="N2" s="28">
        <v>180.4</v>
      </c>
      <c r="O2" s="28">
        <v>27</v>
      </c>
      <c r="P2" s="28">
        <v>597</v>
      </c>
      <c r="Q2" s="28">
        <v>34</v>
      </c>
      <c r="R2" s="25">
        <v>17.55</v>
      </c>
      <c r="S2" s="18">
        <v>0.18847006651884701</v>
      </c>
      <c r="T2" s="19"/>
      <c r="U2" s="20">
        <v>1900</v>
      </c>
      <c r="V2" s="21" t="s">
        <v>647</v>
      </c>
      <c r="W2" s="21" t="s">
        <v>160</v>
      </c>
      <c r="X2" s="19"/>
    </row>
    <row r="3" spans="1:24" ht="19.5" thickBot="1" x14ac:dyDescent="0.35">
      <c r="A3" s="20">
        <v>1900</v>
      </c>
      <c r="B3" s="32" t="s">
        <v>644</v>
      </c>
      <c r="C3" s="36" t="s">
        <v>1257</v>
      </c>
      <c r="D3" s="28">
        <v>23</v>
      </c>
      <c r="E3" s="28">
        <v>1</v>
      </c>
      <c r="F3" s="32">
        <v>963</v>
      </c>
      <c r="G3" s="28" t="s">
        <v>1100</v>
      </c>
      <c r="H3" s="35">
        <v>43.77</v>
      </c>
      <c r="I3" s="51">
        <v>41.869565217391305</v>
      </c>
      <c r="J3" s="20">
        <v>1900</v>
      </c>
      <c r="K3" s="20">
        <v>1900</v>
      </c>
      <c r="L3" s="21" t="s">
        <v>647</v>
      </c>
      <c r="M3" s="22" t="s">
        <v>1121</v>
      </c>
      <c r="N3" s="28">
        <v>172</v>
      </c>
      <c r="O3" s="28">
        <v>14</v>
      </c>
      <c r="P3" s="28">
        <v>591</v>
      </c>
      <c r="Q3" s="28">
        <v>33</v>
      </c>
      <c r="R3" s="25">
        <v>17.899999999999999</v>
      </c>
      <c r="S3" s="18">
        <v>0.19186046511627908</v>
      </c>
      <c r="T3" s="19"/>
      <c r="U3" s="20">
        <v>1901</v>
      </c>
      <c r="V3" s="21" t="s">
        <v>644</v>
      </c>
      <c r="W3" s="108" t="s">
        <v>1125</v>
      </c>
      <c r="X3" s="19"/>
    </row>
    <row r="4" spans="1:24" x14ac:dyDescent="0.3">
      <c r="A4" s="20">
        <v>1900</v>
      </c>
      <c r="B4" s="32" t="s">
        <v>647</v>
      </c>
      <c r="C4" s="36" t="s">
        <v>1174</v>
      </c>
      <c r="D4" s="28">
        <v>14</v>
      </c>
      <c r="E4" s="28">
        <v>3</v>
      </c>
      <c r="F4" s="32">
        <v>620</v>
      </c>
      <c r="G4" s="28" t="s">
        <v>367</v>
      </c>
      <c r="H4" s="35">
        <v>56.36</v>
      </c>
      <c r="I4" s="51">
        <v>44.285714285714285</v>
      </c>
      <c r="J4" s="27" t="s">
        <v>647</v>
      </c>
      <c r="K4" s="20">
        <v>1900</v>
      </c>
      <c r="L4" s="21" t="s">
        <v>644</v>
      </c>
      <c r="M4" s="22" t="s">
        <v>1122</v>
      </c>
      <c r="N4" s="28">
        <v>359</v>
      </c>
      <c r="O4" s="28">
        <v>84</v>
      </c>
      <c r="P4" s="28">
        <v>697</v>
      </c>
      <c r="Q4" s="28">
        <v>68</v>
      </c>
      <c r="R4" s="28">
        <v>10.25</v>
      </c>
      <c r="S4" s="18">
        <v>0.1894150417827298</v>
      </c>
      <c r="T4" s="19"/>
      <c r="U4" s="20">
        <v>1902</v>
      </c>
      <c r="V4" s="21" t="s">
        <v>642</v>
      </c>
      <c r="W4" s="108" t="s">
        <v>1125</v>
      </c>
      <c r="X4" s="19"/>
    </row>
    <row r="5" spans="1:24" ht="19.5" thickBot="1" x14ac:dyDescent="0.35">
      <c r="A5" s="20">
        <v>1900</v>
      </c>
      <c r="B5" s="23" t="s">
        <v>647</v>
      </c>
      <c r="C5" s="23" t="s">
        <v>160</v>
      </c>
      <c r="D5" s="28"/>
      <c r="E5" s="28"/>
      <c r="F5" s="32"/>
      <c r="G5" s="28"/>
      <c r="H5" s="35"/>
      <c r="I5" s="51"/>
      <c r="J5" s="37" t="s">
        <v>160</v>
      </c>
      <c r="K5" s="20">
        <v>1900</v>
      </c>
      <c r="L5" s="23" t="s">
        <v>646</v>
      </c>
      <c r="M5" s="33" t="s">
        <v>33</v>
      </c>
      <c r="N5" s="28"/>
      <c r="O5" s="28"/>
      <c r="P5" s="28"/>
      <c r="Q5" s="28"/>
      <c r="R5" s="28"/>
      <c r="S5" s="54"/>
      <c r="T5" s="19"/>
      <c r="U5" s="20">
        <v>1903</v>
      </c>
      <c r="V5" s="21" t="s">
        <v>775</v>
      </c>
      <c r="W5" s="21" t="s">
        <v>157</v>
      </c>
      <c r="X5" s="19"/>
    </row>
    <row r="6" spans="1:24" x14ac:dyDescent="0.3">
      <c r="A6" s="20">
        <v>1901</v>
      </c>
      <c r="B6" s="32" t="s">
        <v>644</v>
      </c>
      <c r="C6" s="36" t="s">
        <v>1257</v>
      </c>
      <c r="D6" s="28">
        <v>26</v>
      </c>
      <c r="E6" s="28">
        <v>6</v>
      </c>
      <c r="F6" s="32">
        <v>1397</v>
      </c>
      <c r="G6" s="28" t="s">
        <v>548</v>
      </c>
      <c r="H6" s="35">
        <v>69.849999999999994</v>
      </c>
      <c r="I6" s="51">
        <v>53.730769230769234</v>
      </c>
      <c r="J6" s="32"/>
      <c r="K6" s="20">
        <v>1901</v>
      </c>
      <c r="L6" s="21" t="s">
        <v>644</v>
      </c>
      <c r="M6" s="22" t="s">
        <v>1122</v>
      </c>
      <c r="N6" s="28">
        <v>359.4</v>
      </c>
      <c r="O6" s="28">
        <v>90</v>
      </c>
      <c r="P6" s="28">
        <v>1071</v>
      </c>
      <c r="Q6" s="28">
        <v>91</v>
      </c>
      <c r="R6" s="28">
        <v>12.91</v>
      </c>
      <c r="S6" s="18">
        <v>0.25319977740678912</v>
      </c>
      <c r="T6" s="19"/>
      <c r="U6" s="20">
        <v>1904</v>
      </c>
      <c r="V6" s="21" t="s">
        <v>637</v>
      </c>
      <c r="W6" s="21" t="s">
        <v>1137</v>
      </c>
      <c r="X6" s="19"/>
    </row>
    <row r="7" spans="1:24" ht="19.5" thickBot="1" x14ac:dyDescent="0.35">
      <c r="A7" s="20">
        <v>1901</v>
      </c>
      <c r="B7" s="32" t="s">
        <v>643</v>
      </c>
      <c r="C7" s="36" t="s">
        <v>1107</v>
      </c>
      <c r="D7" s="28">
        <v>14</v>
      </c>
      <c r="E7" s="28">
        <v>3</v>
      </c>
      <c r="F7" s="32">
        <v>671</v>
      </c>
      <c r="G7" s="28">
        <v>196</v>
      </c>
      <c r="H7" s="35">
        <v>61</v>
      </c>
      <c r="I7" s="51">
        <v>47.928571428571431</v>
      </c>
      <c r="J7" s="20">
        <v>1901</v>
      </c>
      <c r="K7" s="20">
        <v>1901</v>
      </c>
      <c r="L7" s="21" t="s">
        <v>649</v>
      </c>
      <c r="M7" s="22" t="s">
        <v>1123</v>
      </c>
      <c r="N7" s="28">
        <v>342.5</v>
      </c>
      <c r="O7" s="28">
        <v>63</v>
      </c>
      <c r="P7" s="28">
        <v>1175</v>
      </c>
      <c r="Q7" s="28">
        <v>76</v>
      </c>
      <c r="R7" s="25">
        <v>14</v>
      </c>
      <c r="S7" s="18">
        <v>0.22189781021897811</v>
      </c>
      <c r="T7" s="19"/>
      <c r="U7" s="20">
        <v>1905</v>
      </c>
      <c r="V7" s="21" t="s">
        <v>627</v>
      </c>
      <c r="W7" s="21" t="s">
        <v>343</v>
      </c>
      <c r="X7" s="19"/>
    </row>
    <row r="8" spans="1:24" x14ac:dyDescent="0.3">
      <c r="A8" s="20">
        <v>1901</v>
      </c>
      <c r="B8" s="32" t="s">
        <v>645</v>
      </c>
      <c r="C8" s="36" t="s">
        <v>1108</v>
      </c>
      <c r="D8" s="28">
        <v>15</v>
      </c>
      <c r="E8" s="28">
        <v>2</v>
      </c>
      <c r="F8" s="32">
        <v>664</v>
      </c>
      <c r="G8" s="28">
        <v>141</v>
      </c>
      <c r="H8" s="35">
        <v>51.07</v>
      </c>
      <c r="I8" s="51">
        <v>44.266666666666666</v>
      </c>
      <c r="J8" s="27" t="s">
        <v>644</v>
      </c>
      <c r="K8" s="20">
        <v>1901</v>
      </c>
      <c r="L8" s="21" t="s">
        <v>645</v>
      </c>
      <c r="M8" s="22" t="s">
        <v>1124</v>
      </c>
      <c r="N8" s="28">
        <v>233</v>
      </c>
      <c r="O8" s="28">
        <v>39</v>
      </c>
      <c r="P8" s="28">
        <v>754</v>
      </c>
      <c r="Q8" s="28">
        <v>58</v>
      </c>
      <c r="R8" s="28">
        <v>14.22</v>
      </c>
      <c r="S8" s="18">
        <v>0.24892703862660945</v>
      </c>
      <c r="T8" s="19"/>
      <c r="U8" s="20">
        <v>1906</v>
      </c>
      <c r="V8" s="21" t="s">
        <v>635</v>
      </c>
      <c r="W8" s="21" t="s">
        <v>55</v>
      </c>
      <c r="X8" s="19"/>
    </row>
    <row r="9" spans="1:24" ht="19.5" thickBot="1" x14ac:dyDescent="0.35">
      <c r="A9" s="20">
        <v>1901</v>
      </c>
      <c r="B9" s="23" t="s">
        <v>644</v>
      </c>
      <c r="C9" s="48" t="s">
        <v>1257</v>
      </c>
      <c r="D9" s="28"/>
      <c r="E9" s="28"/>
      <c r="F9" s="32"/>
      <c r="G9" s="28"/>
      <c r="H9" s="35"/>
      <c r="I9" s="51"/>
      <c r="J9" s="37" t="s">
        <v>1125</v>
      </c>
      <c r="K9" s="20">
        <v>1901</v>
      </c>
      <c r="L9" s="23" t="s">
        <v>644</v>
      </c>
      <c r="M9" s="33" t="s">
        <v>1125</v>
      </c>
      <c r="N9" s="28"/>
      <c r="O9" s="28"/>
      <c r="P9" s="28"/>
      <c r="Q9" s="28"/>
      <c r="R9" s="28"/>
      <c r="S9" s="54"/>
      <c r="T9" s="19"/>
      <c r="U9" s="20">
        <v>1907</v>
      </c>
      <c r="V9" s="21" t="s">
        <v>633</v>
      </c>
      <c r="W9" s="21" t="s">
        <v>1138</v>
      </c>
      <c r="X9" s="19"/>
    </row>
    <row r="10" spans="1:24" x14ac:dyDescent="0.3">
      <c r="A10" s="20">
        <v>1902</v>
      </c>
      <c r="B10" s="32" t="s">
        <v>641</v>
      </c>
      <c r="C10" s="36" t="s">
        <v>151</v>
      </c>
      <c r="D10" s="28">
        <v>12</v>
      </c>
      <c r="E10" s="28">
        <v>2</v>
      </c>
      <c r="F10" s="32">
        <v>633</v>
      </c>
      <c r="G10" s="28">
        <v>205</v>
      </c>
      <c r="H10" s="35">
        <v>63</v>
      </c>
      <c r="I10" s="51">
        <v>52.75</v>
      </c>
      <c r="K10" s="20">
        <v>1902</v>
      </c>
      <c r="L10" s="21" t="s">
        <v>642</v>
      </c>
      <c r="M10" s="22" t="s">
        <v>1122</v>
      </c>
      <c r="N10" s="28">
        <v>273</v>
      </c>
      <c r="O10" s="28">
        <v>41</v>
      </c>
      <c r="P10" s="28">
        <v>940</v>
      </c>
      <c r="Q10" s="28">
        <v>55</v>
      </c>
      <c r="R10" s="28">
        <v>17.09</v>
      </c>
      <c r="S10" s="18">
        <v>0.20146520146520147</v>
      </c>
      <c r="T10" s="19"/>
      <c r="U10" s="20">
        <v>1908</v>
      </c>
      <c r="V10" s="21" t="s">
        <v>618</v>
      </c>
      <c r="W10" s="21" t="s">
        <v>151</v>
      </c>
      <c r="X10" s="19"/>
    </row>
    <row r="11" spans="1:24" ht="19.5" thickBot="1" x14ac:dyDescent="0.35">
      <c r="A11" s="20">
        <v>1902</v>
      </c>
      <c r="B11" s="32" t="s">
        <v>642</v>
      </c>
      <c r="C11" s="36" t="s">
        <v>1257</v>
      </c>
      <c r="D11" s="28">
        <v>18</v>
      </c>
      <c r="E11" s="28">
        <v>5</v>
      </c>
      <c r="F11" s="32">
        <v>759</v>
      </c>
      <c r="G11" s="28">
        <v>157</v>
      </c>
      <c r="H11" s="35">
        <v>58.38</v>
      </c>
      <c r="I11" s="51">
        <v>42.166666666666664</v>
      </c>
      <c r="J11" s="20">
        <v>1902</v>
      </c>
      <c r="K11" s="20">
        <v>1902</v>
      </c>
      <c r="M11" s="22"/>
      <c r="N11" s="28"/>
      <c r="O11" s="28"/>
      <c r="P11" s="28"/>
      <c r="Q11" s="28"/>
      <c r="R11" s="25"/>
      <c r="S11" s="18"/>
      <c r="T11" s="19"/>
      <c r="U11" s="20">
        <v>1909</v>
      </c>
      <c r="V11" s="21" t="s">
        <v>617</v>
      </c>
      <c r="W11" s="21" t="s">
        <v>729</v>
      </c>
      <c r="X11" s="19"/>
    </row>
    <row r="12" spans="1:24" x14ac:dyDescent="0.3">
      <c r="A12" s="20">
        <v>1902</v>
      </c>
      <c r="B12" s="32" t="s">
        <v>643</v>
      </c>
      <c r="C12" s="36" t="s">
        <v>1107</v>
      </c>
      <c r="D12" s="28">
        <v>15</v>
      </c>
      <c r="E12" s="28">
        <v>1</v>
      </c>
      <c r="F12" s="32">
        <v>764</v>
      </c>
      <c r="G12" s="28">
        <v>165</v>
      </c>
      <c r="H12" s="35">
        <v>54.57</v>
      </c>
      <c r="I12" s="51">
        <v>50.93333333333333</v>
      </c>
      <c r="J12" s="27" t="s">
        <v>642</v>
      </c>
      <c r="K12" s="20">
        <v>1902</v>
      </c>
      <c r="M12" s="22"/>
      <c r="N12" s="28"/>
      <c r="O12" s="28"/>
      <c r="P12" s="28"/>
      <c r="Q12" s="28"/>
      <c r="R12" s="28"/>
      <c r="S12" s="18"/>
      <c r="T12" s="19"/>
      <c r="U12" s="55"/>
      <c r="V12" s="19"/>
      <c r="W12" s="19"/>
      <c r="X12" s="19"/>
    </row>
    <row r="13" spans="1:24" ht="19.5" thickBot="1" x14ac:dyDescent="0.35">
      <c r="A13" s="20">
        <v>1902</v>
      </c>
      <c r="B13" s="23" t="s">
        <v>641</v>
      </c>
      <c r="C13" s="48" t="s">
        <v>151</v>
      </c>
      <c r="D13" s="28"/>
      <c r="E13" s="28"/>
      <c r="F13" s="32"/>
      <c r="G13" s="28"/>
      <c r="H13" s="35"/>
      <c r="I13" s="51"/>
      <c r="J13" s="37" t="s">
        <v>1125</v>
      </c>
      <c r="K13" s="20">
        <v>1902</v>
      </c>
      <c r="L13" s="23" t="s">
        <v>642</v>
      </c>
      <c r="M13" s="33" t="s">
        <v>1125</v>
      </c>
      <c r="N13" s="28"/>
      <c r="O13" s="28"/>
      <c r="P13" s="28"/>
      <c r="Q13" s="28"/>
      <c r="R13" s="28"/>
      <c r="S13" s="54"/>
    </row>
    <row r="14" spans="1:24" x14ac:dyDescent="0.3">
      <c r="A14" s="20">
        <v>1903</v>
      </c>
      <c r="B14" s="21" t="s">
        <v>775</v>
      </c>
      <c r="C14" s="21" t="s">
        <v>888</v>
      </c>
      <c r="D14" s="21">
        <v>12</v>
      </c>
      <c r="E14" s="28">
        <v>5</v>
      </c>
      <c r="F14" s="32">
        <v>708</v>
      </c>
      <c r="G14" s="28">
        <v>144</v>
      </c>
      <c r="H14" s="35">
        <v>78.66</v>
      </c>
      <c r="I14" s="51">
        <v>59</v>
      </c>
      <c r="K14" s="20">
        <v>1903</v>
      </c>
      <c r="L14" s="22" t="s">
        <v>650</v>
      </c>
      <c r="M14" s="22" t="s">
        <v>49</v>
      </c>
      <c r="N14" s="28">
        <v>270</v>
      </c>
      <c r="O14" s="28">
        <v>40</v>
      </c>
      <c r="P14" s="28">
        <v>776</v>
      </c>
      <c r="Q14" s="28">
        <v>50</v>
      </c>
      <c r="R14" s="25">
        <v>15.52</v>
      </c>
      <c r="S14" s="18">
        <v>0.18518518518518517</v>
      </c>
    </row>
    <row r="15" spans="1:24" ht="19.5" thickBot="1" x14ac:dyDescent="0.35">
      <c r="A15" s="20">
        <v>1903</v>
      </c>
      <c r="B15" s="32" t="s">
        <v>640</v>
      </c>
      <c r="C15" s="36" t="s">
        <v>1109</v>
      </c>
      <c r="D15" s="28">
        <v>16</v>
      </c>
      <c r="E15" s="28">
        <v>1</v>
      </c>
      <c r="F15" s="32">
        <v>831</v>
      </c>
      <c r="G15" s="28">
        <v>186</v>
      </c>
      <c r="H15" s="35">
        <v>55.4</v>
      </c>
      <c r="I15" s="51">
        <v>51.9375</v>
      </c>
      <c r="J15" s="20">
        <v>1903</v>
      </c>
      <c r="K15" s="20">
        <v>1903</v>
      </c>
      <c r="L15" s="22" t="s">
        <v>639</v>
      </c>
      <c r="M15" s="22" t="s">
        <v>972</v>
      </c>
      <c r="N15" s="28">
        <v>332.3</v>
      </c>
      <c r="O15" s="28">
        <v>58</v>
      </c>
      <c r="P15" s="28">
        <v>622</v>
      </c>
      <c r="Q15" s="28">
        <v>47</v>
      </c>
      <c r="R15" s="28">
        <v>13.28</v>
      </c>
      <c r="S15" s="18">
        <v>0.14143845922359313</v>
      </c>
      <c r="U15" s="21" t="s">
        <v>776</v>
      </c>
    </row>
    <row r="16" spans="1:24" x14ac:dyDescent="0.3">
      <c r="A16" s="20">
        <v>1903</v>
      </c>
      <c r="B16" s="32" t="s">
        <v>639</v>
      </c>
      <c r="C16" s="36" t="s">
        <v>971</v>
      </c>
      <c r="D16" s="28">
        <v>12</v>
      </c>
      <c r="E16" s="28">
        <v>1</v>
      </c>
      <c r="F16" s="32">
        <v>373</v>
      </c>
      <c r="G16" s="28">
        <v>105</v>
      </c>
      <c r="H16" s="35">
        <v>33.9</v>
      </c>
      <c r="I16" s="51">
        <v>31.083333333333332</v>
      </c>
      <c r="J16" s="27" t="s">
        <v>775</v>
      </c>
      <c r="K16" s="20">
        <v>1903</v>
      </c>
      <c r="L16" s="49"/>
      <c r="M16" s="22"/>
      <c r="N16" s="28"/>
      <c r="O16" s="28"/>
      <c r="P16" s="28"/>
      <c r="Q16" s="28"/>
      <c r="R16" s="28"/>
      <c r="S16" s="18"/>
    </row>
    <row r="17" spans="1:19" ht="19.5" thickBot="1" x14ac:dyDescent="0.35">
      <c r="A17" s="20">
        <v>1903</v>
      </c>
      <c r="B17" s="23" t="s">
        <v>775</v>
      </c>
      <c r="C17" s="48" t="s">
        <v>157</v>
      </c>
      <c r="D17" s="28"/>
      <c r="E17" s="28"/>
      <c r="F17" s="32"/>
      <c r="G17" s="28"/>
      <c r="H17" s="35"/>
      <c r="I17" s="51"/>
      <c r="J17" s="37" t="s">
        <v>157</v>
      </c>
      <c r="K17" s="20">
        <v>1903</v>
      </c>
      <c r="L17" s="33" t="s">
        <v>650</v>
      </c>
      <c r="M17" s="33" t="s">
        <v>49</v>
      </c>
      <c r="N17" s="28"/>
      <c r="O17" s="28"/>
      <c r="P17" s="28"/>
      <c r="Q17" s="28"/>
      <c r="R17" s="28"/>
      <c r="S17" s="54"/>
    </row>
    <row r="18" spans="1:19" x14ac:dyDescent="0.3">
      <c r="A18" s="20">
        <v>1904</v>
      </c>
      <c r="B18" s="36" t="s">
        <v>627</v>
      </c>
      <c r="C18" s="36" t="s">
        <v>986</v>
      </c>
      <c r="D18" s="28">
        <v>16</v>
      </c>
      <c r="E18" s="28">
        <v>2</v>
      </c>
      <c r="F18" s="32">
        <v>759</v>
      </c>
      <c r="G18" s="28">
        <v>148</v>
      </c>
      <c r="H18" s="35">
        <v>54.21</v>
      </c>
      <c r="I18" s="51">
        <v>47.4375</v>
      </c>
      <c r="K18" s="20">
        <v>1904</v>
      </c>
      <c r="L18" s="22" t="s">
        <v>627</v>
      </c>
      <c r="M18" s="22" t="s">
        <v>987</v>
      </c>
      <c r="N18" s="44">
        <v>380.5</v>
      </c>
      <c r="O18" s="21">
        <v>78</v>
      </c>
      <c r="P18" s="21">
        <v>1117</v>
      </c>
      <c r="Q18" s="44">
        <v>75</v>
      </c>
      <c r="R18" s="44">
        <v>14.89</v>
      </c>
      <c r="S18" s="18">
        <v>0.19710906701708278</v>
      </c>
    </row>
    <row r="19" spans="1:19" ht="19.5" thickBot="1" x14ac:dyDescent="0.35">
      <c r="A19" s="20">
        <v>1904</v>
      </c>
      <c r="B19" s="36" t="s">
        <v>638</v>
      </c>
      <c r="C19" s="36" t="s">
        <v>1110</v>
      </c>
      <c r="D19" s="28">
        <v>20</v>
      </c>
      <c r="E19" s="28">
        <v>1</v>
      </c>
      <c r="F19" s="32">
        <v>1004</v>
      </c>
      <c r="G19" s="28">
        <v>176</v>
      </c>
      <c r="H19" s="35">
        <v>52.84</v>
      </c>
      <c r="I19" s="51">
        <v>50.2</v>
      </c>
      <c r="J19" s="20">
        <v>1904</v>
      </c>
      <c r="K19" s="20">
        <v>1904</v>
      </c>
      <c r="L19" s="22" t="s">
        <v>637</v>
      </c>
      <c r="M19" s="22" t="s">
        <v>1126</v>
      </c>
      <c r="N19" s="28">
        <v>365</v>
      </c>
      <c r="O19" s="28">
        <v>57</v>
      </c>
      <c r="P19" s="28">
        <v>1222</v>
      </c>
      <c r="Q19" s="28">
        <v>72</v>
      </c>
      <c r="R19" s="28">
        <v>16.97</v>
      </c>
      <c r="S19" s="18">
        <v>0.19726027397260273</v>
      </c>
    </row>
    <row r="20" spans="1:19" x14ac:dyDescent="0.3">
      <c r="A20" s="20">
        <v>1904</v>
      </c>
      <c r="B20" s="36" t="s">
        <v>637</v>
      </c>
      <c r="C20" s="36" t="s">
        <v>1111</v>
      </c>
      <c r="D20" s="28">
        <v>24</v>
      </c>
      <c r="E20" s="28">
        <v>0</v>
      </c>
      <c r="F20" s="32">
        <v>1443</v>
      </c>
      <c r="G20" s="28">
        <v>154</v>
      </c>
      <c r="H20" s="35">
        <v>60.12</v>
      </c>
      <c r="I20" s="51">
        <v>60.125</v>
      </c>
      <c r="J20" s="27" t="s">
        <v>637</v>
      </c>
      <c r="K20" s="20">
        <v>1904</v>
      </c>
      <c r="L20" s="22"/>
      <c r="M20" s="22"/>
      <c r="N20" s="28"/>
      <c r="O20" s="28"/>
      <c r="P20" s="28"/>
      <c r="Q20" s="28"/>
      <c r="R20" s="28"/>
      <c r="S20" s="18"/>
    </row>
    <row r="21" spans="1:19" ht="19.5" thickBot="1" x14ac:dyDescent="0.35">
      <c r="A21" s="20">
        <v>1904</v>
      </c>
      <c r="B21" s="23" t="s">
        <v>637</v>
      </c>
      <c r="C21" s="48" t="s">
        <v>1137</v>
      </c>
      <c r="D21" s="28"/>
      <c r="E21" s="28"/>
      <c r="F21" s="32"/>
      <c r="G21" s="28"/>
      <c r="H21" s="35"/>
      <c r="I21" s="51"/>
      <c r="J21" s="37" t="s">
        <v>1137</v>
      </c>
      <c r="K21" s="20">
        <v>1904</v>
      </c>
      <c r="L21" s="33" t="s">
        <v>627</v>
      </c>
      <c r="M21" s="33" t="s">
        <v>1137</v>
      </c>
      <c r="N21" s="28"/>
      <c r="O21" s="28"/>
      <c r="P21" s="28"/>
      <c r="Q21" s="28"/>
      <c r="R21" s="28"/>
      <c r="S21" s="54"/>
    </row>
    <row r="22" spans="1:19" x14ac:dyDescent="0.3">
      <c r="A22" s="20">
        <v>1905</v>
      </c>
      <c r="B22" s="36" t="s">
        <v>627</v>
      </c>
      <c r="C22" s="36" t="s">
        <v>986</v>
      </c>
      <c r="D22" s="28">
        <v>11</v>
      </c>
      <c r="E22" s="28">
        <v>2</v>
      </c>
      <c r="F22" s="32">
        <v>766</v>
      </c>
      <c r="G22" s="28">
        <v>191</v>
      </c>
      <c r="H22" s="35">
        <v>85.11</v>
      </c>
      <c r="I22" s="51">
        <v>69.63636363636364</v>
      </c>
      <c r="K22" s="20">
        <v>1905</v>
      </c>
      <c r="L22" s="22" t="s">
        <v>628</v>
      </c>
      <c r="M22" s="22" t="s">
        <v>1127</v>
      </c>
      <c r="N22" s="28">
        <v>209</v>
      </c>
      <c r="O22" s="28">
        <v>88</v>
      </c>
      <c r="P22" s="28">
        <v>634</v>
      </c>
      <c r="Q22" s="28">
        <v>57</v>
      </c>
      <c r="R22" s="25">
        <v>11.12</v>
      </c>
      <c r="S22" s="18">
        <v>0.27272727272727271</v>
      </c>
    </row>
    <row r="23" spans="1:19" ht="19.5" thickBot="1" x14ac:dyDescent="0.35">
      <c r="A23" s="20">
        <v>1905</v>
      </c>
      <c r="B23" s="36" t="s">
        <v>628</v>
      </c>
      <c r="C23" s="36" t="s">
        <v>1112</v>
      </c>
      <c r="D23" s="28">
        <v>23</v>
      </c>
      <c r="E23" s="28">
        <v>6</v>
      </c>
      <c r="F23" s="32">
        <v>899</v>
      </c>
      <c r="G23" s="28" t="s">
        <v>866</v>
      </c>
      <c r="H23" s="35">
        <v>52.88</v>
      </c>
      <c r="I23" s="51">
        <v>39.086956521739133</v>
      </c>
      <c r="J23" s="20">
        <v>1905</v>
      </c>
      <c r="K23" s="20">
        <v>1905</v>
      </c>
      <c r="L23" s="22" t="s">
        <v>627</v>
      </c>
      <c r="M23" s="22" t="s">
        <v>1128</v>
      </c>
      <c r="N23" s="28">
        <v>218.2</v>
      </c>
      <c r="O23" s="28">
        <v>38</v>
      </c>
      <c r="P23" s="28">
        <v>661</v>
      </c>
      <c r="Q23" s="28">
        <v>51</v>
      </c>
      <c r="R23" s="25">
        <v>12.96</v>
      </c>
      <c r="S23" s="18">
        <v>0.23373052245646198</v>
      </c>
    </row>
    <row r="24" spans="1:19" x14ac:dyDescent="0.3">
      <c r="A24" s="20">
        <v>1905</v>
      </c>
      <c r="B24" s="36" t="s">
        <v>625</v>
      </c>
      <c r="C24" s="36" t="s">
        <v>1113</v>
      </c>
      <c r="D24" s="28">
        <v>17</v>
      </c>
      <c r="E24" s="28">
        <v>1</v>
      </c>
      <c r="F24" s="32">
        <v>808</v>
      </c>
      <c r="G24" s="28">
        <v>165</v>
      </c>
      <c r="H24" s="35">
        <v>50.5</v>
      </c>
      <c r="I24" s="51">
        <v>47.529411764705884</v>
      </c>
      <c r="J24" s="27" t="s">
        <v>627</v>
      </c>
      <c r="K24" s="20">
        <v>1905</v>
      </c>
      <c r="L24" s="22" t="s">
        <v>636</v>
      </c>
      <c r="M24" s="22" t="s">
        <v>1129</v>
      </c>
      <c r="N24" s="102" t="s">
        <v>1255</v>
      </c>
      <c r="O24" s="102" t="s">
        <v>1255</v>
      </c>
      <c r="P24" s="28">
        <v>802</v>
      </c>
      <c r="Q24" s="28">
        <v>44</v>
      </c>
      <c r="R24" s="25">
        <v>18.22</v>
      </c>
      <c r="S24" s="18" t="s">
        <v>778</v>
      </c>
    </row>
    <row r="25" spans="1:19" ht="19.5" thickBot="1" x14ac:dyDescent="0.35">
      <c r="A25" s="20">
        <v>1905</v>
      </c>
      <c r="B25" s="48" t="s">
        <v>627</v>
      </c>
      <c r="C25" s="48" t="s">
        <v>343</v>
      </c>
      <c r="D25" s="28"/>
      <c r="E25" s="28"/>
      <c r="F25" s="32"/>
      <c r="G25" s="28"/>
      <c r="H25" s="35"/>
      <c r="I25" s="51"/>
      <c r="J25" s="37" t="s">
        <v>343</v>
      </c>
      <c r="K25" s="20">
        <v>1905</v>
      </c>
      <c r="L25" s="33" t="s">
        <v>628</v>
      </c>
      <c r="M25" s="33" t="s">
        <v>59</v>
      </c>
      <c r="N25" s="28"/>
      <c r="O25" s="28"/>
      <c r="P25" s="28"/>
      <c r="Q25" s="28"/>
      <c r="R25" s="28"/>
      <c r="S25" s="54"/>
    </row>
    <row r="26" spans="1:19" x14ac:dyDescent="0.3">
      <c r="A26" s="20">
        <v>1906</v>
      </c>
      <c r="B26" s="36" t="s">
        <v>625</v>
      </c>
      <c r="C26" s="36" t="s">
        <v>1113</v>
      </c>
      <c r="D26" s="28">
        <v>16</v>
      </c>
      <c r="E26" s="28">
        <v>1</v>
      </c>
      <c r="F26" s="32">
        <v>568</v>
      </c>
      <c r="G26" s="28">
        <v>132</v>
      </c>
      <c r="H26" s="35">
        <v>37.86</v>
      </c>
      <c r="I26" s="51">
        <v>35.5</v>
      </c>
      <c r="K26" s="20">
        <v>1906</v>
      </c>
      <c r="L26" s="22" t="s">
        <v>635</v>
      </c>
      <c r="M26" s="22" t="s">
        <v>1130</v>
      </c>
      <c r="N26" s="28">
        <v>173.3</v>
      </c>
      <c r="O26" s="28">
        <v>40</v>
      </c>
      <c r="P26" s="28">
        <v>477</v>
      </c>
      <c r="Q26" s="28">
        <v>50</v>
      </c>
      <c r="R26" s="28">
        <v>9.5399999999999991</v>
      </c>
      <c r="S26" s="18">
        <v>0.28851702250432776</v>
      </c>
    </row>
    <row r="27" spans="1:19" ht="19.5" thickBot="1" x14ac:dyDescent="0.35">
      <c r="A27" s="20">
        <v>1906</v>
      </c>
      <c r="B27" s="36" t="s">
        <v>626</v>
      </c>
      <c r="C27" s="36" t="s">
        <v>1107</v>
      </c>
      <c r="D27" s="28">
        <v>15</v>
      </c>
      <c r="E27" s="28">
        <v>1</v>
      </c>
      <c r="F27" s="32">
        <v>829</v>
      </c>
      <c r="G27" s="28" t="s">
        <v>367</v>
      </c>
      <c r="H27" s="35">
        <v>59.21</v>
      </c>
      <c r="I27" s="51">
        <v>55.266666666666666</v>
      </c>
      <c r="J27" s="20">
        <v>1906</v>
      </c>
      <c r="K27" s="20">
        <v>1906</v>
      </c>
      <c r="L27" s="22" t="s">
        <v>625</v>
      </c>
      <c r="M27" s="22" t="s">
        <v>1129</v>
      </c>
      <c r="N27" s="102" t="s">
        <v>1255</v>
      </c>
      <c r="O27" s="102" t="s">
        <v>1255</v>
      </c>
      <c r="P27" s="28">
        <v>706</v>
      </c>
      <c r="Q27" s="28">
        <v>52</v>
      </c>
      <c r="R27" s="28">
        <v>13.57</v>
      </c>
      <c r="S27" s="18" t="s">
        <v>778</v>
      </c>
    </row>
    <row r="28" spans="1:19" x14ac:dyDescent="0.3">
      <c r="A28" s="20">
        <v>1906</v>
      </c>
      <c r="B28" s="36" t="s">
        <v>635</v>
      </c>
      <c r="C28" s="36" t="s">
        <v>1114</v>
      </c>
      <c r="D28" s="42">
        <v>11</v>
      </c>
      <c r="E28" s="42">
        <v>2</v>
      </c>
      <c r="F28" s="36">
        <v>349</v>
      </c>
      <c r="G28" s="42" t="s">
        <v>304</v>
      </c>
      <c r="H28" s="40">
        <v>38.770000000000003</v>
      </c>
      <c r="I28" s="51">
        <v>31.727272727272727</v>
      </c>
      <c r="J28" s="27" t="s">
        <v>635</v>
      </c>
      <c r="K28" s="20">
        <v>1906</v>
      </c>
      <c r="L28" s="22"/>
      <c r="M28" s="22"/>
      <c r="N28" s="28"/>
      <c r="O28" s="28"/>
      <c r="P28" s="28"/>
      <c r="Q28" s="28"/>
      <c r="R28" s="28"/>
      <c r="S28" s="18"/>
    </row>
    <row r="29" spans="1:19" ht="19.5" thickBot="1" x14ac:dyDescent="0.35">
      <c r="A29" s="20">
        <v>1906</v>
      </c>
      <c r="B29" s="23" t="s">
        <v>635</v>
      </c>
      <c r="C29" s="48" t="s">
        <v>55</v>
      </c>
      <c r="D29" s="28"/>
      <c r="E29" s="28"/>
      <c r="F29" s="32"/>
      <c r="G29" s="28"/>
      <c r="H29" s="35"/>
      <c r="I29" s="51"/>
      <c r="J29" s="37" t="s">
        <v>55</v>
      </c>
      <c r="K29" s="20">
        <v>1906</v>
      </c>
      <c r="L29" s="33" t="s">
        <v>635</v>
      </c>
      <c r="M29" s="33" t="s">
        <v>55</v>
      </c>
      <c r="N29" s="28"/>
      <c r="O29" s="28"/>
      <c r="P29" s="28"/>
      <c r="Q29" s="28"/>
      <c r="R29" s="28"/>
      <c r="S29" s="54"/>
    </row>
    <row r="30" spans="1:19" x14ac:dyDescent="0.3">
      <c r="A30" s="20">
        <v>1907</v>
      </c>
      <c r="B30" s="36" t="s">
        <v>622</v>
      </c>
      <c r="C30" s="36" t="s">
        <v>1115</v>
      </c>
      <c r="D30" s="28">
        <v>12</v>
      </c>
      <c r="E30" s="28">
        <v>2</v>
      </c>
      <c r="F30" s="32">
        <v>508</v>
      </c>
      <c r="G30" s="28">
        <v>131</v>
      </c>
      <c r="H30" s="35">
        <v>50.8</v>
      </c>
      <c r="I30" s="51">
        <v>42.333333333333336</v>
      </c>
      <c r="K30" s="20">
        <v>1907</v>
      </c>
      <c r="L30" s="22" t="s">
        <v>633</v>
      </c>
      <c r="M30" s="22" t="s">
        <v>1131</v>
      </c>
      <c r="N30" s="28">
        <v>208</v>
      </c>
      <c r="O30" s="28">
        <v>70</v>
      </c>
      <c r="P30" s="28">
        <v>890</v>
      </c>
      <c r="Q30" s="28">
        <v>123</v>
      </c>
      <c r="R30" s="28">
        <v>7.23</v>
      </c>
      <c r="S30" s="18">
        <v>0.59134615384615385</v>
      </c>
    </row>
    <row r="31" spans="1:19" ht="19.5" thickBot="1" x14ac:dyDescent="0.35">
      <c r="A31" s="20">
        <v>1907</v>
      </c>
      <c r="B31" s="36" t="s">
        <v>623</v>
      </c>
      <c r="C31" s="36" t="s">
        <v>1116</v>
      </c>
      <c r="D31" s="28">
        <v>12</v>
      </c>
      <c r="E31" s="28">
        <v>1</v>
      </c>
      <c r="F31" s="32">
        <v>712</v>
      </c>
      <c r="G31" s="28">
        <v>177</v>
      </c>
      <c r="H31" s="35">
        <v>64.72</v>
      </c>
      <c r="I31" s="51">
        <f>F31/D31</f>
        <v>59.333333333333336</v>
      </c>
      <c r="J31" s="20">
        <v>1907</v>
      </c>
      <c r="K31" s="20">
        <v>1907</v>
      </c>
      <c r="L31" s="22" t="s">
        <v>622</v>
      </c>
      <c r="M31" s="22" t="s">
        <v>1132</v>
      </c>
      <c r="N31" s="28">
        <v>167.1</v>
      </c>
      <c r="O31" s="28">
        <v>42</v>
      </c>
      <c r="P31" s="28">
        <v>413</v>
      </c>
      <c r="Q31" s="28">
        <v>30</v>
      </c>
      <c r="R31" s="25">
        <v>13.76</v>
      </c>
      <c r="S31" s="18">
        <v>0.17953321364452424</v>
      </c>
    </row>
    <row r="32" spans="1:19" x14ac:dyDescent="0.3">
      <c r="A32" s="20">
        <v>1907</v>
      </c>
      <c r="B32" s="36" t="s">
        <v>624</v>
      </c>
      <c r="C32" s="36" t="s">
        <v>1111</v>
      </c>
      <c r="D32" s="28">
        <v>21</v>
      </c>
      <c r="E32" s="28">
        <v>1</v>
      </c>
      <c r="F32" s="32">
        <v>715</v>
      </c>
      <c r="G32" s="28" t="s">
        <v>828</v>
      </c>
      <c r="H32" s="35">
        <v>35.75</v>
      </c>
      <c r="I32" s="51">
        <v>34.047619047619051</v>
      </c>
      <c r="J32" s="27" t="s">
        <v>633</v>
      </c>
      <c r="K32" s="20">
        <v>1907</v>
      </c>
      <c r="L32" s="22" t="s">
        <v>815</v>
      </c>
      <c r="M32" s="22" t="s">
        <v>1126</v>
      </c>
      <c r="N32" s="28">
        <v>283.2</v>
      </c>
      <c r="O32" s="28">
        <v>16</v>
      </c>
      <c r="P32" s="28">
        <v>1134</v>
      </c>
      <c r="Q32" s="28">
        <v>81</v>
      </c>
      <c r="R32" s="28">
        <v>14</v>
      </c>
      <c r="S32" s="18">
        <v>0.28601694915254239</v>
      </c>
    </row>
    <row r="33" spans="1:21" ht="19.5" thickBot="1" x14ac:dyDescent="0.35">
      <c r="A33" s="20">
        <v>1907</v>
      </c>
      <c r="B33" s="23" t="s">
        <v>623</v>
      </c>
      <c r="C33" s="48" t="s">
        <v>155</v>
      </c>
      <c r="D33" s="22"/>
      <c r="E33" s="28"/>
      <c r="F33" s="32"/>
      <c r="G33" s="28"/>
      <c r="H33" s="35"/>
      <c r="I33" s="51"/>
      <c r="J33" s="37" t="s">
        <v>1138</v>
      </c>
      <c r="K33" s="20">
        <v>1907</v>
      </c>
      <c r="L33" s="33" t="s">
        <v>633</v>
      </c>
      <c r="M33" s="33" t="s">
        <v>1138</v>
      </c>
      <c r="N33" s="28"/>
      <c r="O33" s="28"/>
      <c r="P33" s="28"/>
      <c r="Q33" s="28"/>
      <c r="R33" s="28"/>
      <c r="S33" s="54"/>
    </row>
    <row r="34" spans="1:21" x14ac:dyDescent="0.3">
      <c r="A34" s="20">
        <v>1908</v>
      </c>
      <c r="B34" s="36" t="s">
        <v>620</v>
      </c>
      <c r="C34" s="36" t="s">
        <v>1117</v>
      </c>
      <c r="D34" s="28">
        <v>22</v>
      </c>
      <c r="E34" s="28">
        <v>3</v>
      </c>
      <c r="F34" s="32">
        <v>1166</v>
      </c>
      <c r="G34" s="28">
        <v>202</v>
      </c>
      <c r="H34" s="35">
        <v>61.47</v>
      </c>
      <c r="I34" s="51">
        <v>53</v>
      </c>
      <c r="K34" s="20">
        <v>1908</v>
      </c>
      <c r="L34" s="22" t="s">
        <v>618</v>
      </c>
      <c r="M34" s="22" t="s">
        <v>1133</v>
      </c>
      <c r="N34" s="28">
        <v>246.2</v>
      </c>
      <c r="O34" s="28">
        <v>66</v>
      </c>
      <c r="P34" s="28">
        <v>852</v>
      </c>
      <c r="Q34" s="28">
        <v>47</v>
      </c>
      <c r="R34" s="25">
        <v>12.38</v>
      </c>
      <c r="S34" s="18">
        <v>0.19090170593013811</v>
      </c>
      <c r="T34" s="28"/>
      <c r="U34" s="28"/>
    </row>
    <row r="35" spans="1:21" ht="19.5" thickBot="1" x14ac:dyDescent="0.35">
      <c r="A35" s="20">
        <v>1908</v>
      </c>
      <c r="B35" s="36" t="s">
        <v>618</v>
      </c>
      <c r="C35" s="36" t="s">
        <v>1118</v>
      </c>
      <c r="D35" s="28">
        <v>12</v>
      </c>
      <c r="E35" s="28">
        <v>1</v>
      </c>
      <c r="F35" s="32">
        <v>649</v>
      </c>
      <c r="G35" s="28" t="s">
        <v>393</v>
      </c>
      <c r="H35" s="35">
        <v>59</v>
      </c>
      <c r="I35" s="51">
        <v>54.083333333333336</v>
      </c>
      <c r="J35" s="20">
        <v>1908</v>
      </c>
      <c r="K35" s="20">
        <v>1908</v>
      </c>
      <c r="L35" s="22" t="s">
        <v>621</v>
      </c>
      <c r="M35" s="22" t="s">
        <v>1134</v>
      </c>
      <c r="N35" s="28">
        <v>254</v>
      </c>
      <c r="O35" s="28">
        <v>40</v>
      </c>
      <c r="P35" s="28">
        <v>769</v>
      </c>
      <c r="Q35" s="28">
        <v>47</v>
      </c>
      <c r="R35" s="28">
        <v>16.36</v>
      </c>
      <c r="S35" s="18">
        <f>Q35/N35</f>
        <v>0.18503937007874016</v>
      </c>
    </row>
    <row r="36" spans="1:21" x14ac:dyDescent="0.3">
      <c r="A36" s="20">
        <v>1908</v>
      </c>
      <c r="B36" s="36" t="s">
        <v>621</v>
      </c>
      <c r="C36" s="36" t="s">
        <v>1119</v>
      </c>
      <c r="D36" s="28">
        <v>18</v>
      </c>
      <c r="E36" s="28">
        <v>1</v>
      </c>
      <c r="F36" s="32">
        <v>634</v>
      </c>
      <c r="G36" s="28">
        <v>220</v>
      </c>
      <c r="H36" s="35">
        <v>37.29</v>
      </c>
      <c r="I36" s="51">
        <f>F36/D36</f>
        <v>35.222222222222221</v>
      </c>
      <c r="J36" s="27" t="s">
        <v>618</v>
      </c>
      <c r="K36" s="20">
        <v>1908</v>
      </c>
      <c r="L36" s="22"/>
      <c r="M36" s="22"/>
      <c r="N36" s="28"/>
      <c r="O36" s="28"/>
      <c r="P36" s="28"/>
      <c r="Q36" s="28"/>
      <c r="R36" s="25"/>
      <c r="S36" s="18"/>
    </row>
    <row r="37" spans="1:21" ht="19.5" thickBot="1" x14ac:dyDescent="0.35">
      <c r="A37" s="20">
        <v>1908</v>
      </c>
      <c r="B37" s="48" t="s">
        <v>618</v>
      </c>
      <c r="C37" s="48" t="s">
        <v>151</v>
      </c>
      <c r="D37" s="28"/>
      <c r="E37" s="28"/>
      <c r="F37" s="32"/>
      <c r="G37" s="28"/>
      <c r="H37" s="35"/>
      <c r="I37" s="51"/>
      <c r="J37" s="37" t="s">
        <v>151</v>
      </c>
      <c r="K37" s="20">
        <v>1908</v>
      </c>
      <c r="L37" s="33" t="s">
        <v>618</v>
      </c>
      <c r="M37" s="33" t="s">
        <v>151</v>
      </c>
      <c r="N37" s="28"/>
      <c r="O37" s="28"/>
      <c r="P37" s="28"/>
      <c r="Q37" s="28"/>
      <c r="R37" s="28"/>
      <c r="S37" s="54"/>
    </row>
    <row r="38" spans="1:21" x14ac:dyDescent="0.3">
      <c r="A38" s="20">
        <v>1909</v>
      </c>
      <c r="B38" s="36" t="s">
        <v>617</v>
      </c>
      <c r="C38" s="36" t="s">
        <v>1120</v>
      </c>
      <c r="D38" s="28">
        <v>15</v>
      </c>
      <c r="E38" s="28">
        <v>0</v>
      </c>
      <c r="F38" s="32">
        <v>734</v>
      </c>
      <c r="G38" s="28">
        <v>145</v>
      </c>
      <c r="H38" s="35">
        <v>48.93</v>
      </c>
      <c r="I38" s="51">
        <v>48.93333333333333</v>
      </c>
      <c r="J38" s="32"/>
      <c r="K38" s="20">
        <v>1909</v>
      </c>
      <c r="L38" s="22" t="s">
        <v>619</v>
      </c>
      <c r="M38" s="22" t="s">
        <v>1107</v>
      </c>
      <c r="N38" s="28">
        <v>260.5</v>
      </c>
      <c r="O38" s="28">
        <v>57</v>
      </c>
      <c r="P38" s="28">
        <v>735</v>
      </c>
      <c r="Q38" s="28">
        <v>64</v>
      </c>
      <c r="R38" s="28">
        <v>11.48</v>
      </c>
      <c r="S38" s="18">
        <v>0.2456813819577735</v>
      </c>
    </row>
    <row r="39" spans="1:21" ht="19.5" thickBot="1" x14ac:dyDescent="0.35">
      <c r="A39" s="20">
        <v>1909</v>
      </c>
      <c r="B39" s="36"/>
      <c r="C39" s="36"/>
      <c r="D39" s="28"/>
      <c r="E39" s="28"/>
      <c r="F39" s="32"/>
      <c r="G39" s="28"/>
      <c r="H39" s="35"/>
      <c r="I39" s="51"/>
      <c r="J39" s="20">
        <v>1909</v>
      </c>
      <c r="K39" s="20">
        <v>1909</v>
      </c>
      <c r="L39" s="22" t="s">
        <v>632</v>
      </c>
      <c r="M39" s="22" t="s">
        <v>1135</v>
      </c>
      <c r="N39" s="28">
        <v>207</v>
      </c>
      <c r="O39" s="28">
        <v>52</v>
      </c>
      <c r="P39" s="28">
        <v>545</v>
      </c>
      <c r="Q39" s="28">
        <v>51</v>
      </c>
      <c r="R39" s="25">
        <v>10.68</v>
      </c>
      <c r="S39" s="18">
        <v>0.24637681159420291</v>
      </c>
    </row>
    <row r="40" spans="1:21" x14ac:dyDescent="0.3">
      <c r="A40" s="20">
        <v>1909</v>
      </c>
      <c r="B40" s="36"/>
      <c r="C40" s="36"/>
      <c r="D40" s="28"/>
      <c r="E40" s="28"/>
      <c r="F40" s="32"/>
      <c r="G40" s="28"/>
      <c r="H40" s="35"/>
      <c r="I40" s="51"/>
      <c r="J40" s="27" t="s">
        <v>617</v>
      </c>
      <c r="K40" s="20">
        <v>1909</v>
      </c>
      <c r="L40" s="22" t="s">
        <v>617</v>
      </c>
      <c r="M40" s="22" t="s">
        <v>1136</v>
      </c>
      <c r="N40" s="28">
        <v>166.3</v>
      </c>
      <c r="O40" s="28">
        <v>33</v>
      </c>
      <c r="P40" s="28">
        <v>543</v>
      </c>
      <c r="Q40" s="28">
        <v>34</v>
      </c>
      <c r="R40" s="25">
        <v>15.97</v>
      </c>
      <c r="S40" s="18">
        <v>0.20444978953698134</v>
      </c>
    </row>
    <row r="41" spans="1:21" ht="19.5" thickBot="1" x14ac:dyDescent="0.35">
      <c r="A41" s="20">
        <v>1909</v>
      </c>
      <c r="B41" s="48" t="s">
        <v>617</v>
      </c>
      <c r="C41" s="48" t="s">
        <v>729</v>
      </c>
      <c r="D41" s="28"/>
      <c r="E41" s="28"/>
      <c r="F41" s="32"/>
      <c r="G41" s="28"/>
      <c r="H41" s="35"/>
      <c r="I41" s="51"/>
      <c r="J41" s="37" t="s">
        <v>729</v>
      </c>
      <c r="K41" s="20">
        <v>1909</v>
      </c>
      <c r="L41" s="33" t="s">
        <v>619</v>
      </c>
      <c r="M41" s="33" t="s">
        <v>1107</v>
      </c>
      <c r="N41" s="28"/>
      <c r="O41" s="28"/>
      <c r="P41" s="28"/>
      <c r="Q41" s="28"/>
      <c r="R41" s="28"/>
      <c r="S41" s="54"/>
    </row>
    <row r="42" spans="1:21" x14ac:dyDescent="0.3">
      <c r="A42" s="20"/>
      <c r="D42" s="28"/>
      <c r="E42" s="28"/>
      <c r="F42" s="32"/>
      <c r="G42" s="28"/>
      <c r="H42" s="35"/>
      <c r="I42" s="40"/>
      <c r="J42" s="32"/>
      <c r="M42" s="22"/>
      <c r="N42" s="103" t="s">
        <v>1256</v>
      </c>
      <c r="O42" s="28"/>
      <c r="P42" s="28"/>
      <c r="Q42" s="28"/>
      <c r="R42" s="28"/>
      <c r="S42" s="25"/>
    </row>
    <row r="45" spans="1:21" x14ac:dyDescent="0.3">
      <c r="B45" s="32"/>
      <c r="C45" s="36"/>
      <c r="D45" s="28"/>
      <c r="E45" s="28"/>
      <c r="F45" s="32"/>
      <c r="G45" s="28"/>
      <c r="H45" s="35"/>
      <c r="I45" s="40"/>
    </row>
    <row r="53" spans="10:10" x14ac:dyDescent="0.3">
      <c r="J53" s="32"/>
    </row>
    <row r="57" spans="10:10" x14ac:dyDescent="0.3">
      <c r="J57" s="32"/>
    </row>
    <row r="61" spans="10:10" x14ac:dyDescent="0.3">
      <c r="J61" s="32"/>
    </row>
    <row r="65" spans="10:10" x14ac:dyDescent="0.3">
      <c r="J65" s="32"/>
    </row>
    <row r="69" spans="10:10" x14ac:dyDescent="0.3">
      <c r="J69" s="32"/>
    </row>
    <row r="73" spans="10:10" x14ac:dyDescent="0.3">
      <c r="J73" s="32"/>
    </row>
    <row r="77" spans="10:10" x14ac:dyDescent="0.3">
      <c r="J77" s="32"/>
    </row>
  </sheetData>
  <sortState xmlns:xlrd2="http://schemas.microsoft.com/office/spreadsheetml/2017/richdata2" ref="K2:S41">
    <sortCondition ref="K2:K41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B00A-5703-42E1-AAF9-FB858A535D9A}">
  <dimension ref="A1:X87"/>
  <sheetViews>
    <sheetView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22.44140625" style="21" customWidth="1"/>
    <col min="3" max="3" width="46.88671875" style="21" bestFit="1" customWidth="1"/>
    <col min="4" max="4" width="4.5546875" style="21" customWidth="1"/>
    <col min="5" max="5" width="4.88671875" style="44" customWidth="1"/>
    <col min="6" max="6" width="5.6640625" style="21" bestFit="1" customWidth="1"/>
    <col min="7" max="7" width="5" style="21" bestFit="1" customWidth="1"/>
    <col min="8" max="8" width="6.5546875" style="21" bestFit="1" customWidth="1"/>
    <col min="9" max="9" width="5.5546875" style="21" bestFit="1" customWidth="1"/>
    <col min="10" max="10" width="36.21875" style="21" bestFit="1" customWidth="1"/>
    <col min="11" max="11" width="5.44140625" style="21" bestFit="1" customWidth="1"/>
    <col min="12" max="12" width="28" style="21" customWidth="1"/>
    <col min="13" max="13" width="45.77734375" style="21" bestFit="1" customWidth="1"/>
    <col min="14" max="14" width="6" style="21" bestFit="1" customWidth="1"/>
    <col min="15" max="15" width="3" style="21" customWidth="1"/>
    <col min="16" max="17" width="4" style="21" bestFit="1" customWidth="1"/>
    <col min="18" max="18" width="7.5546875" style="25" bestFit="1" customWidth="1"/>
    <col min="19" max="19" width="6.5546875" style="21" bestFit="1" customWidth="1"/>
    <col min="20" max="20" width="3.5546875" style="21" customWidth="1"/>
    <col min="21" max="21" width="8" style="21" bestFit="1" customWidth="1"/>
    <col min="22" max="22" width="17.77734375" style="21" bestFit="1" customWidth="1"/>
    <col min="23" max="23" width="34.21875" style="21" bestFit="1" customWidth="1"/>
    <col min="24" max="24" width="3.5546875" style="21" customWidth="1"/>
    <col min="25" max="16384" width="8.88671875" style="21"/>
  </cols>
  <sheetData>
    <row r="1" spans="1:24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0" t="s">
        <v>4</v>
      </c>
      <c r="G1" s="20" t="s">
        <v>2</v>
      </c>
      <c r="H1" s="47" t="s">
        <v>5</v>
      </c>
      <c r="I1" s="50" t="s">
        <v>106</v>
      </c>
      <c r="J1" s="26" t="s">
        <v>44</v>
      </c>
      <c r="K1" s="20" t="s">
        <v>6</v>
      </c>
      <c r="L1" s="33" t="s">
        <v>12</v>
      </c>
      <c r="M1" s="33" t="s">
        <v>13</v>
      </c>
      <c r="N1" s="20" t="s">
        <v>7</v>
      </c>
      <c r="O1" s="20" t="s">
        <v>8</v>
      </c>
      <c r="P1" s="20" t="s">
        <v>9</v>
      </c>
      <c r="Q1" s="20" t="s">
        <v>10</v>
      </c>
      <c r="R1" s="47" t="s">
        <v>5</v>
      </c>
      <c r="S1" s="17" t="s">
        <v>105</v>
      </c>
      <c r="T1" s="19"/>
      <c r="U1" s="20" t="s">
        <v>192</v>
      </c>
      <c r="V1" s="20" t="s">
        <v>103</v>
      </c>
      <c r="W1" s="20" t="s">
        <v>13</v>
      </c>
      <c r="X1" s="19"/>
    </row>
    <row r="2" spans="1:24" x14ac:dyDescent="0.3">
      <c r="A2" s="20">
        <v>1910</v>
      </c>
      <c r="B2" s="21" t="s">
        <v>777</v>
      </c>
      <c r="C2" s="21" t="s">
        <v>151</v>
      </c>
      <c r="D2" s="21">
        <v>14</v>
      </c>
      <c r="E2" s="44">
        <v>0</v>
      </c>
      <c r="F2" s="21">
        <v>1126</v>
      </c>
      <c r="G2" s="21">
        <v>187</v>
      </c>
      <c r="H2" s="21">
        <v>80.430000000000007</v>
      </c>
      <c r="I2" s="51">
        <v>80.428571428571431</v>
      </c>
      <c r="J2" s="32"/>
      <c r="K2" s="20">
        <v>1910</v>
      </c>
      <c r="L2" s="22" t="s">
        <v>619</v>
      </c>
      <c r="M2" s="22" t="s">
        <v>1176</v>
      </c>
      <c r="N2" s="28">
        <v>229.5</v>
      </c>
      <c r="O2" s="28">
        <v>50</v>
      </c>
      <c r="P2" s="28">
        <v>617</v>
      </c>
      <c r="Q2" s="28">
        <v>50</v>
      </c>
      <c r="R2" s="25">
        <v>12.34</v>
      </c>
      <c r="S2" s="18">
        <v>0.2178649237472767</v>
      </c>
      <c r="T2" s="19"/>
      <c r="U2" s="20">
        <v>1910</v>
      </c>
      <c r="V2" s="21" t="s">
        <v>777</v>
      </c>
      <c r="W2" s="21" t="s">
        <v>151</v>
      </c>
      <c r="X2" s="19"/>
    </row>
    <row r="3" spans="1:24" ht="19.5" thickBot="1" x14ac:dyDescent="0.35">
      <c r="A3" s="20">
        <v>1910</v>
      </c>
      <c r="B3" s="36" t="s">
        <v>682</v>
      </c>
      <c r="C3" s="36" t="s">
        <v>1175</v>
      </c>
      <c r="D3" s="28">
        <v>23</v>
      </c>
      <c r="E3" s="28">
        <v>1</v>
      </c>
      <c r="F3" s="32">
        <v>1081</v>
      </c>
      <c r="G3" s="28" t="s">
        <v>435</v>
      </c>
      <c r="H3" s="35">
        <v>49.14</v>
      </c>
      <c r="I3" s="51">
        <v>47</v>
      </c>
      <c r="J3" s="20">
        <v>1910</v>
      </c>
      <c r="K3" s="20">
        <v>1910</v>
      </c>
      <c r="L3" s="22" t="s">
        <v>686</v>
      </c>
      <c r="M3" s="22" t="s">
        <v>1177</v>
      </c>
      <c r="N3" s="28">
        <v>232.2</v>
      </c>
      <c r="O3" s="28">
        <v>61</v>
      </c>
      <c r="P3" s="28">
        <v>586</v>
      </c>
      <c r="Q3" s="28">
        <v>47</v>
      </c>
      <c r="R3" s="25">
        <v>12.48</v>
      </c>
      <c r="S3" s="18">
        <v>0.20241171403962102</v>
      </c>
      <c r="T3" s="19"/>
      <c r="U3" s="20">
        <v>1911</v>
      </c>
      <c r="V3" s="21" t="s">
        <v>681</v>
      </c>
      <c r="W3" s="21" t="s">
        <v>71</v>
      </c>
      <c r="X3" s="19"/>
    </row>
    <row r="4" spans="1:24" x14ac:dyDescent="0.3">
      <c r="A4" s="20">
        <v>1910</v>
      </c>
      <c r="B4" s="36" t="s">
        <v>683</v>
      </c>
      <c r="C4" s="36" t="s">
        <v>1139</v>
      </c>
      <c r="D4" s="28">
        <v>15</v>
      </c>
      <c r="E4" s="28">
        <v>1</v>
      </c>
      <c r="F4" s="32">
        <v>638</v>
      </c>
      <c r="G4" s="28" t="s">
        <v>198</v>
      </c>
      <c r="H4" s="35">
        <v>45.47</v>
      </c>
      <c r="I4" s="51">
        <v>42.533333333333331</v>
      </c>
      <c r="J4" s="27" t="s">
        <v>777</v>
      </c>
      <c r="K4" s="20">
        <v>1910</v>
      </c>
      <c r="L4" s="22" t="s">
        <v>683</v>
      </c>
      <c r="M4" s="22" t="s">
        <v>1155</v>
      </c>
      <c r="N4" s="28">
        <v>155</v>
      </c>
      <c r="O4" s="28">
        <v>17</v>
      </c>
      <c r="P4" s="28">
        <v>482</v>
      </c>
      <c r="Q4" s="28">
        <v>32</v>
      </c>
      <c r="R4" s="25">
        <v>15.06</v>
      </c>
      <c r="S4" s="18">
        <v>0.20645161290322581</v>
      </c>
      <c r="T4" s="19"/>
      <c r="U4" s="20">
        <v>1912</v>
      </c>
      <c r="V4" s="21" t="s">
        <v>673</v>
      </c>
      <c r="W4" s="21" t="s">
        <v>1168</v>
      </c>
      <c r="X4" s="19"/>
    </row>
    <row r="5" spans="1:24" ht="19.5" thickBot="1" x14ac:dyDescent="0.35">
      <c r="A5" s="20">
        <v>1910</v>
      </c>
      <c r="B5" s="23" t="s">
        <v>777</v>
      </c>
      <c r="C5" s="23" t="s">
        <v>151</v>
      </c>
      <c r="D5" s="28"/>
      <c r="E5" s="28"/>
      <c r="F5" s="32"/>
      <c r="G5" s="28"/>
      <c r="H5" s="35"/>
      <c r="I5" s="60"/>
      <c r="J5" s="37" t="s">
        <v>151</v>
      </c>
      <c r="K5" s="20">
        <v>1910</v>
      </c>
      <c r="L5" s="23" t="s">
        <v>619</v>
      </c>
      <c r="M5" s="33" t="s">
        <v>1107</v>
      </c>
      <c r="N5" s="28"/>
      <c r="O5" s="28"/>
      <c r="P5" s="28"/>
      <c r="Q5" s="32"/>
      <c r="R5" s="32"/>
      <c r="S5" s="54"/>
      <c r="T5" s="19"/>
      <c r="U5" s="20">
        <v>1913</v>
      </c>
      <c r="V5" s="21" t="s">
        <v>780</v>
      </c>
      <c r="W5" s="21" t="s">
        <v>257</v>
      </c>
      <c r="X5" s="19"/>
    </row>
    <row r="6" spans="1:24" x14ac:dyDescent="0.3">
      <c r="A6" s="20">
        <v>1911</v>
      </c>
      <c r="B6" s="36" t="s">
        <v>681</v>
      </c>
      <c r="C6" s="36" t="s">
        <v>71</v>
      </c>
      <c r="D6" s="28">
        <v>13</v>
      </c>
      <c r="E6" s="28">
        <v>3</v>
      </c>
      <c r="F6" s="32">
        <v>898</v>
      </c>
      <c r="G6" s="28" t="s">
        <v>1178</v>
      </c>
      <c r="H6" s="35">
        <v>89.8</v>
      </c>
      <c r="I6" s="51">
        <v>69.07692307692308</v>
      </c>
      <c r="K6" s="20">
        <v>1911</v>
      </c>
      <c r="L6" s="22" t="s">
        <v>1184</v>
      </c>
      <c r="M6" s="22" t="s">
        <v>1182</v>
      </c>
      <c r="N6" s="28">
        <v>141.30000000000001</v>
      </c>
      <c r="O6" s="28">
        <v>29</v>
      </c>
      <c r="P6" s="28">
        <v>427</v>
      </c>
      <c r="Q6" s="28">
        <v>46</v>
      </c>
      <c r="R6" s="25">
        <v>9.2799999999999994</v>
      </c>
      <c r="S6" s="18">
        <f>Q6/N6</f>
        <v>0.3255484784147204</v>
      </c>
      <c r="T6" s="19"/>
      <c r="U6" s="20">
        <v>1914</v>
      </c>
      <c r="V6" s="21" t="s">
        <v>669</v>
      </c>
      <c r="W6" s="21" t="s">
        <v>149</v>
      </c>
      <c r="X6" s="19"/>
    </row>
    <row r="7" spans="1:24" ht="19.5" thickBot="1" x14ac:dyDescent="0.35">
      <c r="A7" s="20">
        <v>1911</v>
      </c>
      <c r="B7" s="36" t="s">
        <v>670</v>
      </c>
      <c r="C7" s="36" t="s">
        <v>731</v>
      </c>
      <c r="D7" s="28">
        <v>14</v>
      </c>
      <c r="E7" s="28">
        <v>0</v>
      </c>
      <c r="F7" s="32">
        <v>778</v>
      </c>
      <c r="G7" s="28">
        <v>211</v>
      </c>
      <c r="H7" s="35">
        <v>55.56</v>
      </c>
      <c r="I7" s="51">
        <v>55.571428571428569</v>
      </c>
      <c r="J7" s="20">
        <v>1911</v>
      </c>
      <c r="K7" s="20">
        <v>1911</v>
      </c>
      <c r="L7" s="22" t="s">
        <v>1183</v>
      </c>
      <c r="M7" s="22" t="s">
        <v>489</v>
      </c>
      <c r="N7" s="28">
        <v>179.1</v>
      </c>
      <c r="O7" s="28">
        <v>24</v>
      </c>
      <c r="P7" s="28">
        <v>583</v>
      </c>
      <c r="Q7" s="28">
        <v>64</v>
      </c>
      <c r="R7" s="25">
        <v>9.1</v>
      </c>
      <c r="S7" s="18">
        <f t="shared" ref="S7" si="0">Q7/N7</f>
        <v>0.35734226689000559</v>
      </c>
      <c r="T7" s="19"/>
      <c r="U7" s="20">
        <v>1915</v>
      </c>
      <c r="V7" s="21" t="s">
        <v>667</v>
      </c>
      <c r="W7" s="21" t="s">
        <v>315</v>
      </c>
      <c r="X7" s="19"/>
    </row>
    <row r="8" spans="1:24" x14ac:dyDescent="0.3">
      <c r="A8" s="20">
        <v>1911</v>
      </c>
      <c r="B8" s="36" t="s">
        <v>680</v>
      </c>
      <c r="C8" s="36" t="s">
        <v>149</v>
      </c>
      <c r="D8" s="28">
        <v>16</v>
      </c>
      <c r="E8" s="28">
        <v>3</v>
      </c>
      <c r="F8" s="32">
        <v>770</v>
      </c>
      <c r="G8" s="28" t="s">
        <v>1179</v>
      </c>
      <c r="H8" s="35">
        <v>59.23</v>
      </c>
      <c r="I8" s="51">
        <v>48.125</v>
      </c>
      <c r="J8" s="27" t="s">
        <v>681</v>
      </c>
      <c r="K8" s="20">
        <v>1911</v>
      </c>
      <c r="L8" s="32" t="s">
        <v>1180</v>
      </c>
      <c r="M8" s="22" t="s">
        <v>1185</v>
      </c>
      <c r="N8" s="28">
        <v>251.1</v>
      </c>
      <c r="O8" s="28">
        <v>65</v>
      </c>
      <c r="P8" s="28">
        <v>581</v>
      </c>
      <c r="Q8" s="28">
        <v>78</v>
      </c>
      <c r="R8" s="25">
        <v>7.44</v>
      </c>
      <c r="S8" s="18">
        <f t="shared" ref="S8" si="1">Q8/N8</f>
        <v>0.31063321385902032</v>
      </c>
      <c r="T8" s="19"/>
      <c r="U8" s="20">
        <v>1916</v>
      </c>
      <c r="V8" s="21" t="s">
        <v>663</v>
      </c>
      <c r="W8" s="21" t="s">
        <v>575</v>
      </c>
      <c r="X8" s="19"/>
    </row>
    <row r="9" spans="1:24" ht="19.5" thickBot="1" x14ac:dyDescent="0.35">
      <c r="A9" s="20">
        <v>1911</v>
      </c>
      <c r="B9" s="23" t="s">
        <v>681</v>
      </c>
      <c r="C9" s="48" t="s">
        <v>71</v>
      </c>
      <c r="D9" s="28"/>
      <c r="E9" s="28"/>
      <c r="F9" s="32"/>
      <c r="G9" s="28"/>
      <c r="H9" s="35"/>
      <c r="I9" s="51"/>
      <c r="J9" s="37" t="s">
        <v>71</v>
      </c>
      <c r="K9" s="20">
        <v>1911</v>
      </c>
      <c r="L9" s="23" t="s">
        <v>1180</v>
      </c>
      <c r="M9" s="33" t="s">
        <v>1181</v>
      </c>
      <c r="N9" s="28"/>
      <c r="O9" s="28"/>
      <c r="P9" s="28"/>
      <c r="Q9" s="28"/>
      <c r="S9" s="18"/>
      <c r="T9" s="19"/>
      <c r="U9" s="20">
        <v>1917</v>
      </c>
      <c r="V9" s="21" t="s">
        <v>652</v>
      </c>
      <c r="W9" s="21" t="s">
        <v>1194</v>
      </c>
      <c r="X9" s="19"/>
    </row>
    <row r="10" spans="1:24" x14ac:dyDescent="0.3">
      <c r="A10" s="20">
        <v>1912</v>
      </c>
      <c r="B10" s="36" t="s">
        <v>671</v>
      </c>
      <c r="C10" s="36" t="s">
        <v>1140</v>
      </c>
      <c r="D10" s="28">
        <v>19</v>
      </c>
      <c r="E10" s="28">
        <v>4</v>
      </c>
      <c r="F10" s="32">
        <v>935</v>
      </c>
      <c r="G10" s="28">
        <v>168</v>
      </c>
      <c r="H10" s="35">
        <v>34.64</v>
      </c>
      <c r="I10" s="51">
        <v>49.210526315789473</v>
      </c>
      <c r="K10" s="20">
        <v>1912</v>
      </c>
      <c r="L10" s="22" t="s">
        <v>671</v>
      </c>
      <c r="M10" s="22" t="s">
        <v>1156</v>
      </c>
      <c r="N10" s="28">
        <v>303</v>
      </c>
      <c r="O10" s="28">
        <v>92</v>
      </c>
      <c r="P10" s="28">
        <v>738</v>
      </c>
      <c r="Q10" s="28">
        <v>78</v>
      </c>
      <c r="R10" s="25">
        <v>9.4600000000000009</v>
      </c>
      <c r="S10" s="18">
        <v>0.25742574257425743</v>
      </c>
      <c r="T10" s="19"/>
      <c r="U10" s="20">
        <v>1918</v>
      </c>
      <c r="V10" s="21" t="s">
        <v>654</v>
      </c>
      <c r="W10" s="21" t="s">
        <v>731</v>
      </c>
      <c r="X10" s="19"/>
    </row>
    <row r="11" spans="1:24" ht="19.5" thickBot="1" x14ac:dyDescent="0.35">
      <c r="A11" s="20">
        <v>1912</v>
      </c>
      <c r="B11" s="36" t="s">
        <v>673</v>
      </c>
      <c r="C11" s="36" t="s">
        <v>1168</v>
      </c>
      <c r="D11" s="28">
        <v>12</v>
      </c>
      <c r="E11" s="28">
        <v>3</v>
      </c>
      <c r="F11" s="32">
        <v>875</v>
      </c>
      <c r="G11" s="28" t="s">
        <v>1187</v>
      </c>
      <c r="H11" s="35">
        <v>97.22</v>
      </c>
      <c r="I11" s="51">
        <v>72.916666666666671</v>
      </c>
      <c r="J11" s="20">
        <v>1912</v>
      </c>
      <c r="K11" s="20">
        <v>1912</v>
      </c>
      <c r="L11" s="22" t="s">
        <v>674</v>
      </c>
      <c r="M11" s="22" t="s">
        <v>1186</v>
      </c>
      <c r="N11" s="28">
        <v>223.1</v>
      </c>
      <c r="O11" s="28">
        <v>42</v>
      </c>
      <c r="P11" s="28">
        <v>682</v>
      </c>
      <c r="Q11" s="28">
        <v>68</v>
      </c>
      <c r="R11" s="25">
        <v>10.02</v>
      </c>
      <c r="S11" s="18">
        <v>0.30452306314375277</v>
      </c>
      <c r="T11" s="19"/>
      <c r="U11" s="20">
        <v>1919</v>
      </c>
      <c r="V11" s="21" t="s">
        <v>899</v>
      </c>
      <c r="W11" s="21" t="s">
        <v>1170</v>
      </c>
      <c r="X11" s="19"/>
    </row>
    <row r="12" spans="1:24" x14ac:dyDescent="0.3">
      <c r="A12" s="20">
        <v>1912</v>
      </c>
      <c r="B12" s="36"/>
      <c r="C12" s="36"/>
      <c r="D12" s="28"/>
      <c r="E12" s="28"/>
      <c r="F12" s="32"/>
      <c r="G12" s="28"/>
      <c r="H12" s="35"/>
      <c r="I12" s="51"/>
      <c r="J12" s="27" t="s">
        <v>673</v>
      </c>
      <c r="K12" s="20">
        <v>1912</v>
      </c>
      <c r="L12" s="22" t="s">
        <v>816</v>
      </c>
      <c r="M12" s="22" t="s">
        <v>817</v>
      </c>
      <c r="N12" s="28">
        <v>231</v>
      </c>
      <c r="O12" s="28">
        <v>14</v>
      </c>
      <c r="P12" s="28">
        <v>918</v>
      </c>
      <c r="Q12" s="28">
        <v>93</v>
      </c>
      <c r="R12" s="25">
        <v>9.8699999999999992</v>
      </c>
      <c r="S12" s="18">
        <v>0.40259740259740262</v>
      </c>
      <c r="T12" s="19"/>
      <c r="U12" s="19"/>
      <c r="V12" s="19"/>
      <c r="W12" s="19"/>
      <c r="X12" s="19"/>
    </row>
    <row r="13" spans="1:24" ht="19.5" thickBot="1" x14ac:dyDescent="0.35">
      <c r="A13" s="20">
        <v>1912</v>
      </c>
      <c r="B13" s="23" t="s">
        <v>673</v>
      </c>
      <c r="C13" s="48" t="s">
        <v>1168</v>
      </c>
      <c r="D13" s="28"/>
      <c r="E13" s="28"/>
      <c r="F13" s="32"/>
      <c r="G13" s="28"/>
      <c r="H13" s="35"/>
      <c r="I13" s="59"/>
      <c r="J13" s="37" t="s">
        <v>1168</v>
      </c>
      <c r="K13" s="20">
        <v>1912</v>
      </c>
      <c r="L13" s="23" t="s">
        <v>816</v>
      </c>
      <c r="M13" s="33" t="s">
        <v>817</v>
      </c>
      <c r="N13" s="28"/>
      <c r="O13" s="28"/>
      <c r="P13" s="28"/>
      <c r="Q13" s="28"/>
      <c r="R13" s="32"/>
      <c r="S13" s="18"/>
      <c r="U13" s="44"/>
    </row>
    <row r="14" spans="1:24" x14ac:dyDescent="0.3">
      <c r="A14" s="20">
        <v>1913</v>
      </c>
      <c r="B14" s="36" t="s">
        <v>676</v>
      </c>
      <c r="C14" s="36" t="s">
        <v>1141</v>
      </c>
      <c r="D14" s="28">
        <v>15</v>
      </c>
      <c r="E14" s="28">
        <v>4</v>
      </c>
      <c r="F14" s="32">
        <v>825</v>
      </c>
      <c r="G14" s="28" t="s">
        <v>374</v>
      </c>
      <c r="H14" s="35">
        <v>75</v>
      </c>
      <c r="I14" s="52">
        <f>F14/D14</f>
        <v>55</v>
      </c>
      <c r="K14" s="20">
        <v>1913</v>
      </c>
      <c r="L14" s="21" t="s">
        <v>780</v>
      </c>
      <c r="M14" s="21" t="s">
        <v>257</v>
      </c>
      <c r="N14" s="44">
        <v>350</v>
      </c>
      <c r="O14" s="28">
        <v>76</v>
      </c>
      <c r="P14" s="28">
        <v>723</v>
      </c>
      <c r="Q14" s="28">
        <v>134</v>
      </c>
      <c r="R14" s="25">
        <v>5.39</v>
      </c>
      <c r="S14" s="18">
        <f>Q14/N14</f>
        <v>0.38285714285714284</v>
      </c>
    </row>
    <row r="15" spans="1:24" ht="19.5" thickBot="1" x14ac:dyDescent="0.35">
      <c r="A15" s="20">
        <v>1913</v>
      </c>
      <c r="B15" s="36" t="s">
        <v>670</v>
      </c>
      <c r="C15" s="36" t="s">
        <v>731</v>
      </c>
      <c r="D15" s="28">
        <v>15</v>
      </c>
      <c r="E15" s="28">
        <v>2</v>
      </c>
      <c r="F15" s="32">
        <v>823</v>
      </c>
      <c r="G15" s="28" t="s">
        <v>470</v>
      </c>
      <c r="H15" s="35">
        <v>63.31</v>
      </c>
      <c r="I15" s="52">
        <f t="shared" ref="I15:I16" si="2">F15/D15</f>
        <v>54.866666666666667</v>
      </c>
      <c r="J15" s="20">
        <v>1913</v>
      </c>
      <c r="K15" s="20">
        <v>1913</v>
      </c>
      <c r="L15" s="22" t="s">
        <v>782</v>
      </c>
      <c r="M15" s="22" t="s">
        <v>1157</v>
      </c>
      <c r="N15" s="44">
        <v>284</v>
      </c>
      <c r="O15" s="28">
        <v>60</v>
      </c>
      <c r="P15" s="28">
        <v>502</v>
      </c>
      <c r="Q15" s="28">
        <v>103</v>
      </c>
      <c r="R15" s="25">
        <v>4.87</v>
      </c>
      <c r="S15" s="18">
        <f>Q15/N15</f>
        <v>0.36267605633802819</v>
      </c>
    </row>
    <row r="16" spans="1:24" x14ac:dyDescent="0.3">
      <c r="A16" s="20">
        <v>1913</v>
      </c>
      <c r="B16" s="36" t="s">
        <v>672</v>
      </c>
      <c r="C16" s="36" t="s">
        <v>1142</v>
      </c>
      <c r="D16" s="28">
        <v>20</v>
      </c>
      <c r="E16" s="28">
        <v>0</v>
      </c>
      <c r="F16" s="32">
        <v>577</v>
      </c>
      <c r="G16" s="28">
        <v>73</v>
      </c>
      <c r="H16" s="35">
        <v>28.85</v>
      </c>
      <c r="I16" s="52">
        <f t="shared" si="2"/>
        <v>28.85</v>
      </c>
      <c r="J16" s="27" t="s">
        <v>780</v>
      </c>
      <c r="K16" s="20">
        <v>1913</v>
      </c>
      <c r="L16" s="22" t="s">
        <v>669</v>
      </c>
      <c r="M16" s="22" t="s">
        <v>1158</v>
      </c>
      <c r="N16" s="44">
        <v>280.39999999999998</v>
      </c>
      <c r="O16" s="28">
        <v>55</v>
      </c>
      <c r="P16" s="28">
        <v>851</v>
      </c>
      <c r="Q16" s="28">
        <v>59</v>
      </c>
      <c r="R16" s="25">
        <v>14.42</v>
      </c>
      <c r="S16" s="18">
        <f>Q16/N16</f>
        <v>0.21041369472182597</v>
      </c>
    </row>
    <row r="17" spans="1:19" ht="19.5" thickBot="1" x14ac:dyDescent="0.35">
      <c r="A17" s="20">
        <v>1913</v>
      </c>
      <c r="B17" s="23" t="s">
        <v>676</v>
      </c>
      <c r="C17" s="48" t="s">
        <v>837</v>
      </c>
      <c r="D17" s="22"/>
      <c r="E17" s="28"/>
      <c r="F17" s="32"/>
      <c r="G17" s="28"/>
      <c r="H17" s="35"/>
      <c r="I17" s="51"/>
      <c r="J17" s="37" t="s">
        <v>257</v>
      </c>
      <c r="K17" s="20">
        <v>1913</v>
      </c>
      <c r="L17" s="33" t="s">
        <v>780</v>
      </c>
      <c r="M17" s="33" t="s">
        <v>257</v>
      </c>
      <c r="N17" s="28"/>
      <c r="O17" s="28"/>
      <c r="P17" s="28"/>
      <c r="Q17" s="32"/>
      <c r="R17" s="32"/>
      <c r="S17" s="54"/>
    </row>
    <row r="18" spans="1:19" x14ac:dyDescent="0.3">
      <c r="A18" s="20">
        <v>1914</v>
      </c>
      <c r="B18" s="36" t="s">
        <v>668</v>
      </c>
      <c r="C18" s="36" t="s">
        <v>1143</v>
      </c>
      <c r="D18" s="28">
        <v>12</v>
      </c>
      <c r="E18" s="28">
        <v>1</v>
      </c>
      <c r="F18" s="32">
        <v>981</v>
      </c>
      <c r="G18" s="28">
        <v>223</v>
      </c>
      <c r="H18" s="35">
        <v>89.18</v>
      </c>
      <c r="I18" s="51">
        <v>81.75</v>
      </c>
      <c r="K18" s="20">
        <v>1914</v>
      </c>
      <c r="L18" s="22" t="s">
        <v>669</v>
      </c>
      <c r="M18" s="22" t="s">
        <v>972</v>
      </c>
      <c r="N18" s="28">
        <v>274</v>
      </c>
      <c r="O18" s="28">
        <v>59</v>
      </c>
      <c r="P18" s="28">
        <v>687</v>
      </c>
      <c r="Q18" s="28">
        <v>78</v>
      </c>
      <c r="R18" s="25">
        <v>8.8000000000000007</v>
      </c>
      <c r="S18" s="18">
        <v>0.28467153284671531</v>
      </c>
    </row>
    <row r="19" spans="1:19" ht="19.5" thickBot="1" x14ac:dyDescent="0.35">
      <c r="A19" s="20">
        <v>1914</v>
      </c>
      <c r="B19" s="36" t="s">
        <v>679</v>
      </c>
      <c r="C19" s="36" t="s">
        <v>169</v>
      </c>
      <c r="D19" s="28">
        <v>14</v>
      </c>
      <c r="E19" s="28">
        <v>0</v>
      </c>
      <c r="F19" s="32">
        <v>788</v>
      </c>
      <c r="G19" s="28">
        <v>131</v>
      </c>
      <c r="H19" s="35">
        <v>56.28</v>
      </c>
      <c r="I19" s="51">
        <v>56.285714285714285</v>
      </c>
      <c r="J19" s="20">
        <v>1914</v>
      </c>
      <c r="K19" s="20">
        <v>1914</v>
      </c>
      <c r="L19" s="22" t="s">
        <v>677</v>
      </c>
      <c r="M19" s="22" t="s">
        <v>1159</v>
      </c>
      <c r="N19" s="28">
        <v>265</v>
      </c>
      <c r="O19" s="28">
        <v>84</v>
      </c>
      <c r="P19" s="28">
        <v>655</v>
      </c>
      <c r="Q19" s="28">
        <v>66</v>
      </c>
      <c r="R19" s="25">
        <v>9.92</v>
      </c>
      <c r="S19" s="18">
        <v>0.24905660377358491</v>
      </c>
    </row>
    <row r="20" spans="1:19" x14ac:dyDescent="0.3">
      <c r="A20" s="20">
        <v>1914</v>
      </c>
      <c r="B20" s="36" t="s">
        <v>669</v>
      </c>
      <c r="C20" s="36" t="s">
        <v>971</v>
      </c>
      <c r="D20" s="28">
        <v>15</v>
      </c>
      <c r="E20" s="28">
        <v>1</v>
      </c>
      <c r="F20" s="32">
        <v>508</v>
      </c>
      <c r="G20" s="28">
        <v>98</v>
      </c>
      <c r="H20" s="35">
        <v>36.28</v>
      </c>
      <c r="I20" s="51">
        <v>33.866666666666667</v>
      </c>
      <c r="J20" s="27" t="s">
        <v>669</v>
      </c>
      <c r="K20" s="20">
        <v>1914</v>
      </c>
      <c r="L20" s="22" t="s">
        <v>668</v>
      </c>
      <c r="M20" s="22" t="s">
        <v>1160</v>
      </c>
      <c r="N20" s="28">
        <v>265.2</v>
      </c>
      <c r="O20" s="28">
        <v>34</v>
      </c>
      <c r="P20" s="28">
        <v>685</v>
      </c>
      <c r="Q20" s="28">
        <v>38</v>
      </c>
      <c r="R20" s="25">
        <v>18.100000000000001</v>
      </c>
      <c r="S20" s="18">
        <v>0.14328808446455507</v>
      </c>
    </row>
    <row r="21" spans="1:19" ht="19.5" thickBot="1" x14ac:dyDescent="0.35">
      <c r="A21" s="20">
        <v>1914</v>
      </c>
      <c r="B21" s="23" t="s">
        <v>668</v>
      </c>
      <c r="C21" s="48" t="s">
        <v>900</v>
      </c>
      <c r="D21" s="22"/>
      <c r="E21" s="28"/>
      <c r="F21" s="22"/>
      <c r="G21" s="22"/>
      <c r="H21" s="57"/>
      <c r="I21" s="58"/>
      <c r="J21" s="37" t="s">
        <v>149</v>
      </c>
      <c r="K21" s="20">
        <v>1914</v>
      </c>
      <c r="L21" s="33" t="s">
        <v>669</v>
      </c>
      <c r="M21" s="33" t="s">
        <v>149</v>
      </c>
      <c r="N21" s="28"/>
      <c r="O21" s="28"/>
      <c r="P21" s="28"/>
      <c r="Q21" s="32"/>
      <c r="R21" s="32"/>
      <c r="S21" s="54"/>
    </row>
    <row r="22" spans="1:19" x14ac:dyDescent="0.3">
      <c r="A22" s="20">
        <v>1915</v>
      </c>
      <c r="B22" s="36" t="s">
        <v>664</v>
      </c>
      <c r="C22" s="36" t="s">
        <v>1144</v>
      </c>
      <c r="D22" s="28">
        <v>15</v>
      </c>
      <c r="E22" s="28">
        <v>2</v>
      </c>
      <c r="F22" s="32">
        <v>894</v>
      </c>
      <c r="G22" s="28" t="s">
        <v>1188</v>
      </c>
      <c r="H22" s="35">
        <v>68.760000000000005</v>
      </c>
      <c r="I22" s="51">
        <v>59.6</v>
      </c>
      <c r="K22" s="20">
        <v>1915</v>
      </c>
      <c r="L22" s="22" t="s">
        <v>666</v>
      </c>
      <c r="M22" s="22" t="s">
        <v>1161</v>
      </c>
      <c r="N22" s="28">
        <v>256.5</v>
      </c>
      <c r="O22" s="28">
        <v>53</v>
      </c>
      <c r="P22" s="28">
        <v>834</v>
      </c>
      <c r="Q22" s="28">
        <v>62</v>
      </c>
      <c r="R22" s="25">
        <v>13.45</v>
      </c>
      <c r="S22" s="18">
        <v>0.24171539961013644</v>
      </c>
    </row>
    <row r="23" spans="1:19" ht="19.5" thickBot="1" x14ac:dyDescent="0.35">
      <c r="A23" s="20">
        <v>1915</v>
      </c>
      <c r="B23" s="36" t="s">
        <v>665</v>
      </c>
      <c r="C23" s="36" t="s">
        <v>942</v>
      </c>
      <c r="D23" s="28">
        <v>10</v>
      </c>
      <c r="E23" s="28">
        <v>2</v>
      </c>
      <c r="F23" s="32">
        <v>592</v>
      </c>
      <c r="G23" s="28" t="s">
        <v>486</v>
      </c>
      <c r="H23" s="35">
        <v>74</v>
      </c>
      <c r="I23" s="51">
        <v>59.2</v>
      </c>
      <c r="J23" s="20">
        <v>1915</v>
      </c>
      <c r="K23" s="20">
        <v>1915</v>
      </c>
      <c r="L23" s="22" t="s">
        <v>665</v>
      </c>
      <c r="M23" s="22" t="s">
        <v>1022</v>
      </c>
      <c r="N23" s="28">
        <v>123.3</v>
      </c>
      <c r="O23" s="28">
        <v>26</v>
      </c>
      <c r="P23" s="28">
        <v>389</v>
      </c>
      <c r="Q23" s="28">
        <v>31</v>
      </c>
      <c r="R23" s="25">
        <v>12.54</v>
      </c>
      <c r="S23" s="18">
        <v>0.25141930251419303</v>
      </c>
    </row>
    <row r="24" spans="1:19" x14ac:dyDescent="0.3">
      <c r="A24" s="20">
        <v>1915</v>
      </c>
      <c r="B24" s="36" t="s">
        <v>666</v>
      </c>
      <c r="C24" s="36" t="s">
        <v>1144</v>
      </c>
      <c r="D24" s="28">
        <v>15</v>
      </c>
      <c r="E24" s="28">
        <v>0</v>
      </c>
      <c r="F24" s="32">
        <v>526</v>
      </c>
      <c r="G24" s="28">
        <v>149</v>
      </c>
      <c r="H24" s="35">
        <v>35.06</v>
      </c>
      <c r="I24" s="51">
        <v>35.06666666666667</v>
      </c>
      <c r="J24" s="27" t="s">
        <v>664</v>
      </c>
      <c r="K24" s="20">
        <v>1915</v>
      </c>
      <c r="L24" s="22" t="s">
        <v>664</v>
      </c>
      <c r="M24" s="22" t="s">
        <v>1161</v>
      </c>
      <c r="N24" s="28">
        <v>80</v>
      </c>
      <c r="O24" s="28">
        <v>6</v>
      </c>
      <c r="P24" s="28">
        <v>335</v>
      </c>
      <c r="Q24" s="28">
        <v>21</v>
      </c>
      <c r="R24" s="25">
        <v>15.95</v>
      </c>
      <c r="S24" s="18">
        <v>0.26250000000000001</v>
      </c>
    </row>
    <row r="25" spans="1:19" ht="19.5" thickBot="1" x14ac:dyDescent="0.35">
      <c r="A25" s="20">
        <v>1915</v>
      </c>
      <c r="B25" s="48" t="s">
        <v>664</v>
      </c>
      <c r="C25" s="48" t="s">
        <v>315</v>
      </c>
      <c r="D25" s="28"/>
      <c r="E25" s="28"/>
      <c r="F25" s="32"/>
      <c r="G25" s="28"/>
      <c r="H25" s="35"/>
      <c r="I25" s="51"/>
      <c r="J25" s="37" t="s">
        <v>315</v>
      </c>
      <c r="K25" s="20">
        <v>1915</v>
      </c>
      <c r="L25" s="33" t="s">
        <v>664</v>
      </c>
      <c r="M25" s="33" t="s">
        <v>1162</v>
      </c>
      <c r="N25" s="28"/>
      <c r="O25" s="28"/>
      <c r="P25" s="28"/>
      <c r="Q25" s="32"/>
      <c r="R25" s="32"/>
      <c r="S25" s="54"/>
    </row>
    <row r="26" spans="1:19" x14ac:dyDescent="0.3">
      <c r="A26" s="20">
        <v>1916</v>
      </c>
      <c r="B26" s="36" t="s">
        <v>662</v>
      </c>
      <c r="C26" s="36" t="s">
        <v>1145</v>
      </c>
      <c r="D26" s="28">
        <v>17</v>
      </c>
      <c r="E26" s="28">
        <v>1</v>
      </c>
      <c r="F26" s="32">
        <v>615</v>
      </c>
      <c r="G26" s="28">
        <v>101</v>
      </c>
      <c r="H26" s="35">
        <v>38.43</v>
      </c>
      <c r="I26" s="51">
        <v>36.176470588235297</v>
      </c>
      <c r="K26" s="20">
        <v>1916</v>
      </c>
      <c r="L26" s="22" t="s">
        <v>661</v>
      </c>
      <c r="M26" s="22" t="s">
        <v>481</v>
      </c>
      <c r="N26" s="28">
        <v>154.4</v>
      </c>
      <c r="O26" s="28">
        <v>25</v>
      </c>
      <c r="P26" s="28">
        <v>410</v>
      </c>
      <c r="Q26" s="28">
        <v>40</v>
      </c>
      <c r="R26" s="25">
        <v>10.25</v>
      </c>
      <c r="S26" s="18">
        <v>0.25906735751295334</v>
      </c>
    </row>
    <row r="27" spans="1:19" ht="19.5" thickBot="1" x14ac:dyDescent="0.35">
      <c r="A27" s="20">
        <v>1916</v>
      </c>
      <c r="B27" s="36" t="s">
        <v>663</v>
      </c>
      <c r="C27" s="36" t="s">
        <v>1146</v>
      </c>
      <c r="D27" s="28">
        <v>14</v>
      </c>
      <c r="E27" s="28">
        <v>4</v>
      </c>
      <c r="F27" s="32">
        <v>575</v>
      </c>
      <c r="G27" s="28" t="s">
        <v>181</v>
      </c>
      <c r="H27" s="35">
        <v>57.56</v>
      </c>
      <c r="I27" s="51">
        <v>41.071428571428569</v>
      </c>
      <c r="J27" s="20">
        <v>1916</v>
      </c>
      <c r="K27" s="20">
        <v>1916</v>
      </c>
      <c r="L27" s="22" t="s">
        <v>662</v>
      </c>
      <c r="M27" s="22" t="s">
        <v>929</v>
      </c>
      <c r="N27" s="28">
        <v>132.4</v>
      </c>
      <c r="O27" s="28">
        <v>19</v>
      </c>
      <c r="P27" s="28">
        <v>480</v>
      </c>
      <c r="Q27" s="28">
        <v>35</v>
      </c>
      <c r="R27" s="25">
        <v>13.97</v>
      </c>
      <c r="S27" s="18">
        <v>0.2643504531722054</v>
      </c>
    </row>
    <row r="28" spans="1:19" x14ac:dyDescent="0.3">
      <c r="A28" s="20">
        <v>1916</v>
      </c>
      <c r="B28" s="36" t="s">
        <v>678</v>
      </c>
      <c r="C28" s="36" t="s">
        <v>481</v>
      </c>
      <c r="D28" s="28">
        <v>10</v>
      </c>
      <c r="E28" s="28">
        <v>2</v>
      </c>
      <c r="F28" s="32">
        <v>414</v>
      </c>
      <c r="G28" s="28" t="s">
        <v>1189</v>
      </c>
      <c r="H28" s="35">
        <v>51.75</v>
      </c>
      <c r="I28" s="51">
        <v>41.4</v>
      </c>
      <c r="J28" s="27" t="s">
        <v>663</v>
      </c>
      <c r="K28" s="20">
        <v>1916</v>
      </c>
      <c r="L28" s="22" t="s">
        <v>663</v>
      </c>
      <c r="M28" s="22" t="s">
        <v>1163</v>
      </c>
      <c r="N28" s="28">
        <v>60</v>
      </c>
      <c r="O28" s="28">
        <v>13</v>
      </c>
      <c r="P28" s="28">
        <v>136</v>
      </c>
      <c r="Q28" s="28">
        <v>19</v>
      </c>
      <c r="R28" s="25">
        <v>7.35</v>
      </c>
      <c r="S28" s="18">
        <v>0.31666666666666665</v>
      </c>
    </row>
    <row r="29" spans="1:19" ht="19.5" thickBot="1" x14ac:dyDescent="0.35">
      <c r="A29" s="20">
        <v>1916</v>
      </c>
      <c r="B29" s="23" t="s">
        <v>662</v>
      </c>
      <c r="C29" s="48" t="s">
        <v>49</v>
      </c>
      <c r="D29" s="22"/>
      <c r="E29" s="28"/>
      <c r="F29" s="32"/>
      <c r="G29" s="28"/>
      <c r="H29" s="35"/>
      <c r="I29" s="51"/>
      <c r="J29" s="37" t="s">
        <v>575</v>
      </c>
      <c r="K29" s="20">
        <v>1916</v>
      </c>
      <c r="L29" s="33" t="s">
        <v>663</v>
      </c>
      <c r="M29" s="33" t="s">
        <v>481</v>
      </c>
      <c r="N29" s="28"/>
      <c r="O29" s="28"/>
      <c r="P29" s="28"/>
      <c r="Q29" s="32"/>
      <c r="R29" s="32"/>
      <c r="S29" s="54"/>
    </row>
    <row r="30" spans="1:19" x14ac:dyDescent="0.3">
      <c r="A30" s="20">
        <v>1917</v>
      </c>
      <c r="B30" s="36" t="s">
        <v>652</v>
      </c>
      <c r="C30" s="36" t="s">
        <v>1152</v>
      </c>
      <c r="D30" s="28">
        <v>12</v>
      </c>
      <c r="E30" s="28">
        <v>1</v>
      </c>
      <c r="F30" s="32">
        <v>640</v>
      </c>
      <c r="G30" s="28" t="s">
        <v>163</v>
      </c>
      <c r="H30" s="35">
        <v>58.27</v>
      </c>
      <c r="I30" s="51">
        <v>53.333333333333336</v>
      </c>
      <c r="K30" s="20">
        <v>1917</v>
      </c>
      <c r="L30" s="22" t="s">
        <v>652</v>
      </c>
      <c r="M30" s="36" t="s">
        <v>1151</v>
      </c>
      <c r="N30" s="28">
        <v>196.3</v>
      </c>
      <c r="O30" s="28">
        <v>45</v>
      </c>
      <c r="P30" s="28">
        <v>571</v>
      </c>
      <c r="Q30" s="28">
        <v>66</v>
      </c>
      <c r="R30" s="25">
        <v>8.65</v>
      </c>
      <c r="S30" s="18">
        <v>0.33622007131940906</v>
      </c>
    </row>
    <row r="31" spans="1:19" ht="19.5" thickBot="1" x14ac:dyDescent="0.35">
      <c r="A31" s="20">
        <v>1917</v>
      </c>
      <c r="B31" s="36" t="s">
        <v>655</v>
      </c>
      <c r="C31" s="36" t="s">
        <v>157</v>
      </c>
      <c r="D31" s="28">
        <v>9</v>
      </c>
      <c r="E31" s="28">
        <v>3</v>
      </c>
      <c r="F31" s="32">
        <v>490</v>
      </c>
      <c r="G31" s="28" t="s">
        <v>554</v>
      </c>
      <c r="H31" s="35">
        <v>81.66</v>
      </c>
      <c r="I31" s="51">
        <v>54.444444444444443</v>
      </c>
      <c r="J31" s="20">
        <v>1917</v>
      </c>
      <c r="K31" s="20">
        <v>1917</v>
      </c>
      <c r="L31" s="22" t="s">
        <v>659</v>
      </c>
      <c r="M31" s="22" t="s">
        <v>1154</v>
      </c>
      <c r="N31" s="28">
        <v>205.4</v>
      </c>
      <c r="O31" s="28">
        <v>69</v>
      </c>
      <c r="P31" s="28">
        <v>492</v>
      </c>
      <c r="Q31" s="28">
        <v>43</v>
      </c>
      <c r="R31" s="25">
        <v>9.9700000000000006</v>
      </c>
      <c r="S31" s="18">
        <v>0.20934761441090555</v>
      </c>
    </row>
    <row r="32" spans="1:19" x14ac:dyDescent="0.3">
      <c r="A32" s="20">
        <v>1917</v>
      </c>
      <c r="B32" s="36" t="s">
        <v>656</v>
      </c>
      <c r="C32" s="36" t="s">
        <v>1147</v>
      </c>
      <c r="D32" s="28">
        <v>9</v>
      </c>
      <c r="E32" s="28">
        <v>2</v>
      </c>
      <c r="F32" s="32">
        <v>332</v>
      </c>
      <c r="G32" s="28" t="s">
        <v>409</v>
      </c>
      <c r="H32" s="35">
        <v>47.42</v>
      </c>
      <c r="I32" s="51">
        <v>36.888888888888886</v>
      </c>
      <c r="J32" s="27" t="s">
        <v>652</v>
      </c>
      <c r="K32" s="20">
        <v>1917</v>
      </c>
      <c r="L32" s="22" t="s">
        <v>660</v>
      </c>
      <c r="M32" s="22" t="s">
        <v>1164</v>
      </c>
      <c r="N32" s="28">
        <v>171.3</v>
      </c>
      <c r="O32" s="28">
        <v>41</v>
      </c>
      <c r="P32" s="28">
        <v>363</v>
      </c>
      <c r="Q32" s="28">
        <v>36</v>
      </c>
      <c r="R32" s="25">
        <v>10.08</v>
      </c>
      <c r="S32" s="18">
        <v>0.21015761821366022</v>
      </c>
    </row>
    <row r="33" spans="1:19" ht="19.5" thickBot="1" x14ac:dyDescent="0.35">
      <c r="A33" s="20">
        <v>1917</v>
      </c>
      <c r="B33" s="23" t="s">
        <v>652</v>
      </c>
      <c r="C33" s="48" t="s">
        <v>1153</v>
      </c>
      <c r="D33" s="28"/>
      <c r="E33" s="28"/>
      <c r="F33" s="32"/>
      <c r="G33" s="28"/>
      <c r="H33" s="35"/>
      <c r="I33" s="51"/>
      <c r="J33" s="37" t="s">
        <v>1169</v>
      </c>
      <c r="K33" s="20">
        <v>1917</v>
      </c>
      <c r="L33" s="33" t="s">
        <v>652</v>
      </c>
      <c r="M33" s="48" t="s">
        <v>1153</v>
      </c>
      <c r="N33" s="32"/>
      <c r="O33" s="32"/>
      <c r="P33" s="32"/>
      <c r="Q33" s="32"/>
      <c r="R33" s="32"/>
      <c r="S33" s="54"/>
    </row>
    <row r="34" spans="1:19" x14ac:dyDescent="0.3">
      <c r="A34" s="20">
        <v>1918</v>
      </c>
      <c r="B34" s="36" t="s">
        <v>654</v>
      </c>
      <c r="C34" s="36" t="s">
        <v>1108</v>
      </c>
      <c r="D34" s="28">
        <v>6</v>
      </c>
      <c r="E34" s="28">
        <v>1</v>
      </c>
      <c r="F34" s="32">
        <v>514</v>
      </c>
      <c r="G34" s="28">
        <v>229</v>
      </c>
      <c r="H34" s="35">
        <v>102.8</v>
      </c>
      <c r="I34" s="51">
        <v>85.666666666666671</v>
      </c>
      <c r="K34" s="20">
        <v>1918</v>
      </c>
      <c r="L34" s="22" t="s">
        <v>652</v>
      </c>
      <c r="M34" s="36" t="s">
        <v>1151</v>
      </c>
      <c r="N34" s="28">
        <v>176.3</v>
      </c>
      <c r="O34" s="28">
        <v>34</v>
      </c>
      <c r="P34" s="28">
        <v>482</v>
      </c>
      <c r="Q34" s="28">
        <v>53</v>
      </c>
      <c r="R34" s="25">
        <v>9.09</v>
      </c>
      <c r="S34" s="18">
        <v>0.30062393647192281</v>
      </c>
    </row>
    <row r="35" spans="1:19" ht="19.5" thickBot="1" x14ac:dyDescent="0.35">
      <c r="A35" s="20">
        <v>1918</v>
      </c>
      <c r="B35" s="36" t="s">
        <v>652</v>
      </c>
      <c r="C35" s="36" t="s">
        <v>1152</v>
      </c>
      <c r="D35" s="28">
        <v>16</v>
      </c>
      <c r="E35" s="28">
        <v>1</v>
      </c>
      <c r="F35" s="32">
        <v>665</v>
      </c>
      <c r="G35" s="28" t="s">
        <v>98</v>
      </c>
      <c r="H35" s="35">
        <v>44.33</v>
      </c>
      <c r="I35" s="51">
        <v>41.5625</v>
      </c>
      <c r="J35" s="20">
        <v>1918</v>
      </c>
      <c r="K35" s="20">
        <v>1918</v>
      </c>
      <c r="L35" s="22" t="s">
        <v>658</v>
      </c>
      <c r="M35" s="22" t="s">
        <v>1154</v>
      </c>
      <c r="N35" s="28">
        <v>152</v>
      </c>
      <c r="O35" s="28">
        <v>48</v>
      </c>
      <c r="P35" s="28">
        <v>318</v>
      </c>
      <c r="Q35" s="28">
        <v>40</v>
      </c>
      <c r="R35" s="25">
        <v>7.7</v>
      </c>
      <c r="S35" s="18">
        <v>0.26315789473684209</v>
      </c>
    </row>
    <row r="36" spans="1:19" x14ac:dyDescent="0.3">
      <c r="A36" s="20">
        <v>1918</v>
      </c>
      <c r="B36" s="36" t="s">
        <v>779</v>
      </c>
      <c r="C36" s="36" t="s">
        <v>151</v>
      </c>
      <c r="D36" s="102" t="s">
        <v>1255</v>
      </c>
      <c r="E36" s="102" t="s">
        <v>1255</v>
      </c>
      <c r="F36" s="32">
        <v>630</v>
      </c>
      <c r="G36" s="102" t="s">
        <v>1255</v>
      </c>
      <c r="H36" s="35">
        <v>63</v>
      </c>
      <c r="I36" s="104" t="s">
        <v>778</v>
      </c>
      <c r="J36" s="27" t="s">
        <v>654</v>
      </c>
      <c r="K36" s="20">
        <v>1918</v>
      </c>
      <c r="L36" s="22" t="s">
        <v>654</v>
      </c>
      <c r="M36" s="22" t="s">
        <v>1124</v>
      </c>
      <c r="N36" s="28">
        <v>126</v>
      </c>
      <c r="O36" s="28">
        <v>23</v>
      </c>
      <c r="P36" s="28">
        <v>370</v>
      </c>
      <c r="Q36" s="28">
        <v>32</v>
      </c>
      <c r="R36" s="25">
        <v>11.5</v>
      </c>
      <c r="S36" s="18">
        <v>0.25396825396825395</v>
      </c>
    </row>
    <row r="37" spans="1:19" ht="19.5" thickBot="1" x14ac:dyDescent="0.35">
      <c r="A37" s="20">
        <v>1918</v>
      </c>
      <c r="B37" s="23" t="s">
        <v>654</v>
      </c>
      <c r="C37" s="48" t="s">
        <v>731</v>
      </c>
      <c r="D37" s="28"/>
      <c r="E37" s="28"/>
      <c r="F37" s="32"/>
      <c r="G37" s="28"/>
      <c r="H37" s="35"/>
      <c r="I37" s="51"/>
      <c r="J37" s="37" t="s">
        <v>731</v>
      </c>
      <c r="K37" s="20">
        <v>1918</v>
      </c>
      <c r="L37" s="33" t="s">
        <v>652</v>
      </c>
      <c r="M37" s="48" t="s">
        <v>1153</v>
      </c>
      <c r="N37" s="32"/>
      <c r="O37" s="32"/>
      <c r="P37" s="32"/>
      <c r="Q37" s="32"/>
      <c r="R37" s="32"/>
      <c r="S37" s="54"/>
    </row>
    <row r="38" spans="1:19" x14ac:dyDescent="0.3">
      <c r="A38" s="20">
        <v>1919</v>
      </c>
      <c r="B38" s="36" t="s">
        <v>652</v>
      </c>
      <c r="C38" s="36" t="s">
        <v>1152</v>
      </c>
      <c r="D38" s="28">
        <v>12</v>
      </c>
      <c r="E38" s="28">
        <v>2</v>
      </c>
      <c r="F38" s="32">
        <v>619</v>
      </c>
      <c r="G38" s="28">
        <v>145</v>
      </c>
      <c r="H38" s="35">
        <v>61.9</v>
      </c>
      <c r="I38" s="51">
        <v>51.583333333333336</v>
      </c>
      <c r="K38" s="20">
        <v>1919</v>
      </c>
      <c r="L38" s="22" t="s">
        <v>654</v>
      </c>
      <c r="M38" s="22" t="s">
        <v>1165</v>
      </c>
      <c r="N38" s="28">
        <v>202</v>
      </c>
      <c r="O38" s="28">
        <v>39</v>
      </c>
      <c r="P38" s="28">
        <v>922</v>
      </c>
      <c r="Q38" s="28">
        <v>71</v>
      </c>
      <c r="R38" s="25">
        <v>12.98</v>
      </c>
      <c r="S38" s="18">
        <v>0.35148514851485146</v>
      </c>
    </row>
    <row r="39" spans="1:19" x14ac:dyDescent="0.3">
      <c r="A39" s="20">
        <v>1919</v>
      </c>
      <c r="B39" s="36" t="s">
        <v>653</v>
      </c>
      <c r="C39" s="36" t="s">
        <v>481</v>
      </c>
      <c r="D39" s="28">
        <v>16</v>
      </c>
      <c r="E39" s="28">
        <v>1</v>
      </c>
      <c r="F39" s="32">
        <v>997</v>
      </c>
      <c r="G39" s="28">
        <v>140</v>
      </c>
      <c r="H39" s="35">
        <v>66.459999999999994</v>
      </c>
      <c r="I39" s="51">
        <v>62.3125</v>
      </c>
      <c r="K39" s="20">
        <v>1919</v>
      </c>
      <c r="L39" s="22" t="s">
        <v>652</v>
      </c>
      <c r="M39" s="36" t="s">
        <v>1151</v>
      </c>
      <c r="N39" s="28">
        <v>164.1</v>
      </c>
      <c r="O39" s="28">
        <v>30</v>
      </c>
      <c r="P39" s="28">
        <v>490</v>
      </c>
      <c r="Q39" s="28">
        <v>49</v>
      </c>
      <c r="R39" s="25">
        <v>10</v>
      </c>
      <c r="S39" s="18">
        <v>0.29859841560024375</v>
      </c>
    </row>
    <row r="40" spans="1:19" x14ac:dyDescent="0.3">
      <c r="A40" s="20">
        <v>1919</v>
      </c>
      <c r="B40" s="36" t="s">
        <v>657</v>
      </c>
      <c r="C40" s="36" t="s">
        <v>1148</v>
      </c>
      <c r="D40" s="28">
        <v>10</v>
      </c>
      <c r="E40" s="28">
        <v>1</v>
      </c>
      <c r="F40" s="32">
        <v>637</v>
      </c>
      <c r="G40" s="28">
        <v>128</v>
      </c>
      <c r="H40" s="35">
        <v>70.77</v>
      </c>
      <c r="I40" s="51">
        <v>63.7</v>
      </c>
      <c r="K40" s="20">
        <v>1919</v>
      </c>
      <c r="L40" s="22" t="s">
        <v>657</v>
      </c>
      <c r="M40" s="22" t="s">
        <v>1166</v>
      </c>
      <c r="N40" s="28">
        <v>208</v>
      </c>
      <c r="O40" s="28">
        <v>25</v>
      </c>
      <c r="P40" s="28">
        <v>699</v>
      </c>
      <c r="Q40" s="28">
        <v>40</v>
      </c>
      <c r="R40" s="25">
        <v>17.47</v>
      </c>
      <c r="S40" s="18">
        <v>0.19230769230769232</v>
      </c>
    </row>
    <row r="41" spans="1:19" ht="19.5" thickBot="1" x14ac:dyDescent="0.35">
      <c r="A41" s="20">
        <v>1919</v>
      </c>
      <c r="B41" s="36" t="s">
        <v>899</v>
      </c>
      <c r="C41" s="36" t="s">
        <v>1149</v>
      </c>
      <c r="D41" s="28">
        <v>22</v>
      </c>
      <c r="E41" s="28">
        <v>0</v>
      </c>
      <c r="F41" s="32">
        <v>1259</v>
      </c>
      <c r="G41" s="28">
        <v>191</v>
      </c>
      <c r="H41" s="35">
        <v>57.22</v>
      </c>
      <c r="I41" s="51">
        <v>57.227272727272727</v>
      </c>
      <c r="J41" s="20">
        <v>1919</v>
      </c>
      <c r="K41" s="20">
        <v>1919</v>
      </c>
      <c r="L41" s="22" t="s">
        <v>899</v>
      </c>
      <c r="M41" s="22" t="s">
        <v>1167</v>
      </c>
      <c r="N41" s="28">
        <v>153</v>
      </c>
      <c r="O41" s="28">
        <v>8</v>
      </c>
      <c r="P41" s="28">
        <v>557</v>
      </c>
      <c r="Q41" s="28">
        <v>49</v>
      </c>
      <c r="R41" s="25">
        <v>11.37</v>
      </c>
      <c r="S41" s="18">
        <v>0.3202614379084967</v>
      </c>
    </row>
    <row r="42" spans="1:19" x14ac:dyDescent="0.3">
      <c r="A42" s="20">
        <v>1919</v>
      </c>
      <c r="B42" s="36" t="s">
        <v>779</v>
      </c>
      <c r="C42" s="36" t="s">
        <v>1150</v>
      </c>
      <c r="D42" s="28">
        <v>13</v>
      </c>
      <c r="E42" s="28">
        <v>1</v>
      </c>
      <c r="F42" s="32">
        <v>1038</v>
      </c>
      <c r="G42" s="28">
        <v>193</v>
      </c>
      <c r="H42" s="35">
        <v>86.5</v>
      </c>
      <c r="I42" s="51">
        <v>79.84615384615384</v>
      </c>
      <c r="J42" s="27" t="s">
        <v>899</v>
      </c>
      <c r="K42" s="20">
        <v>1919</v>
      </c>
      <c r="S42" s="53"/>
    </row>
    <row r="43" spans="1:19" ht="19.5" thickBot="1" x14ac:dyDescent="0.35">
      <c r="A43" s="20">
        <v>1919</v>
      </c>
      <c r="B43" s="48" t="s">
        <v>779</v>
      </c>
      <c r="C43" s="48" t="s">
        <v>151</v>
      </c>
      <c r="D43" s="22"/>
      <c r="E43" s="28"/>
      <c r="F43" s="22"/>
      <c r="G43" s="22"/>
      <c r="H43" s="57"/>
      <c r="I43" s="58"/>
      <c r="J43" s="37" t="s">
        <v>1170</v>
      </c>
      <c r="K43" s="20">
        <v>1919</v>
      </c>
      <c r="L43" s="33" t="s">
        <v>654</v>
      </c>
      <c r="M43" s="33" t="s">
        <v>731</v>
      </c>
      <c r="N43" s="32"/>
      <c r="O43" s="32"/>
      <c r="P43" s="32"/>
      <c r="Q43" s="32"/>
      <c r="R43" s="32"/>
      <c r="S43" s="54"/>
    </row>
    <row r="44" spans="1:19" x14ac:dyDescent="0.3">
      <c r="A44" s="20"/>
      <c r="C44" s="107"/>
      <c r="D44" s="103" t="s">
        <v>1256</v>
      </c>
      <c r="E44" s="28"/>
      <c r="F44" s="32"/>
      <c r="G44" s="28"/>
      <c r="H44" s="35"/>
      <c r="I44" s="40"/>
      <c r="M44" s="22"/>
      <c r="N44" s="28"/>
      <c r="O44" s="28"/>
      <c r="P44" s="28"/>
      <c r="Q44" s="28"/>
      <c r="S44" s="25"/>
    </row>
    <row r="49" spans="10:10" x14ac:dyDescent="0.3">
      <c r="J49" s="56"/>
    </row>
    <row r="51" spans="10:10" x14ac:dyDescent="0.3">
      <c r="J51" s="32"/>
    </row>
    <row r="55" spans="10:10" x14ac:dyDescent="0.3">
      <c r="J55" s="32"/>
    </row>
    <row r="59" spans="10:10" x14ac:dyDescent="0.3">
      <c r="J59" s="32"/>
    </row>
    <row r="63" spans="10:10" x14ac:dyDescent="0.3">
      <c r="J63" s="32"/>
    </row>
    <row r="67" spans="10:10" x14ac:dyDescent="0.3">
      <c r="J67" s="32"/>
    </row>
    <row r="71" spans="10:10" x14ac:dyDescent="0.3">
      <c r="J71" s="32"/>
    </row>
    <row r="75" spans="10:10" x14ac:dyDescent="0.3">
      <c r="J75" s="32"/>
    </row>
    <row r="79" spans="10:10" x14ac:dyDescent="0.3">
      <c r="J79" s="32"/>
    </row>
    <row r="83" spans="10:10" x14ac:dyDescent="0.3">
      <c r="J83" s="32"/>
    </row>
    <row r="87" spans="10:10" x14ac:dyDescent="0.3">
      <c r="J87" s="32"/>
    </row>
  </sheetData>
  <sortState xmlns:xlrd2="http://schemas.microsoft.com/office/spreadsheetml/2017/richdata2" ref="K2:S43">
    <sortCondition ref="K2:K43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437F7-35F8-4B15-9AC6-5D8B4D656974}">
  <dimension ref="A1:X82"/>
  <sheetViews>
    <sheetView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17.33203125" style="21" customWidth="1"/>
    <col min="3" max="3" width="36" style="21" bestFit="1" customWidth="1"/>
    <col min="4" max="4" width="4" style="21" customWidth="1"/>
    <col min="5" max="5" width="4.21875" style="21" customWidth="1"/>
    <col min="6" max="6" width="5.6640625" style="21" bestFit="1" customWidth="1"/>
    <col min="7" max="7" width="5" style="21" bestFit="1" customWidth="1"/>
    <col min="8" max="8" width="6.5546875" style="21" bestFit="1" customWidth="1"/>
    <col min="9" max="9" width="5.5546875" style="21" bestFit="1" customWidth="1"/>
    <col min="10" max="10" width="24.88671875" style="21" bestFit="1" customWidth="1"/>
    <col min="11" max="11" width="8.88671875" style="21"/>
    <col min="12" max="12" width="21.109375" style="21" customWidth="1"/>
    <col min="13" max="13" width="35" style="21" bestFit="1" customWidth="1"/>
    <col min="14" max="14" width="7.21875" style="21" customWidth="1"/>
    <col min="15" max="15" width="3" style="21" customWidth="1"/>
    <col min="16" max="16" width="5" style="21" bestFit="1" customWidth="1"/>
    <col min="17" max="17" width="4" style="21" bestFit="1" customWidth="1"/>
    <col min="18" max="18" width="5.5546875" style="25" bestFit="1" customWidth="1"/>
    <col min="19" max="19" width="6.33203125" style="21" bestFit="1" customWidth="1"/>
    <col min="20" max="20" width="4.21875" style="21" customWidth="1"/>
    <col min="21" max="21" width="8" style="21" bestFit="1" customWidth="1"/>
    <col min="22" max="22" width="17.77734375" style="21" bestFit="1" customWidth="1"/>
    <col min="23" max="23" width="22.77734375" style="21" bestFit="1" customWidth="1"/>
    <col min="24" max="24" width="4.44140625" style="21" customWidth="1"/>
    <col min="25" max="16384" width="8.88671875" style="21"/>
  </cols>
  <sheetData>
    <row r="1" spans="1:24" ht="20.25" customHeight="1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0" t="s">
        <v>4</v>
      </c>
      <c r="G1" s="20" t="s">
        <v>2</v>
      </c>
      <c r="H1" s="47" t="s">
        <v>5</v>
      </c>
      <c r="I1" s="50" t="s">
        <v>106</v>
      </c>
      <c r="J1" s="26" t="s">
        <v>44</v>
      </c>
      <c r="K1" s="20" t="s">
        <v>6</v>
      </c>
      <c r="L1" s="33" t="s">
        <v>12</v>
      </c>
      <c r="M1" s="33" t="s">
        <v>13</v>
      </c>
      <c r="N1" s="20" t="s">
        <v>7</v>
      </c>
      <c r="O1" s="20" t="s">
        <v>8</v>
      </c>
      <c r="P1" s="20" t="s">
        <v>9</v>
      </c>
      <c r="Q1" s="20" t="s">
        <v>10</v>
      </c>
      <c r="R1" s="47" t="s">
        <v>5</v>
      </c>
      <c r="S1" s="17" t="s">
        <v>105</v>
      </c>
      <c r="T1" s="19"/>
      <c r="U1" s="20" t="s">
        <v>192</v>
      </c>
      <c r="V1" s="20" t="s">
        <v>103</v>
      </c>
      <c r="W1" s="20" t="s">
        <v>13</v>
      </c>
      <c r="X1" s="19"/>
    </row>
    <row r="2" spans="1:24" x14ac:dyDescent="0.3">
      <c r="A2" s="20">
        <v>1920</v>
      </c>
      <c r="B2" s="32" t="s">
        <v>717</v>
      </c>
      <c r="C2" s="36" t="s">
        <v>1190</v>
      </c>
      <c r="D2" s="28">
        <v>12</v>
      </c>
      <c r="E2" s="28">
        <v>3</v>
      </c>
      <c r="F2" s="32">
        <v>737</v>
      </c>
      <c r="G2" s="28">
        <v>152</v>
      </c>
      <c r="H2" s="35">
        <v>81.88</v>
      </c>
      <c r="I2" s="51">
        <v>61.416666666666664</v>
      </c>
      <c r="J2" s="32"/>
      <c r="K2" s="20">
        <v>1920</v>
      </c>
      <c r="L2" s="21" t="s">
        <v>725</v>
      </c>
      <c r="M2" s="22" t="s">
        <v>1049</v>
      </c>
      <c r="N2" s="28">
        <v>174</v>
      </c>
      <c r="O2" s="28" t="s">
        <v>1191</v>
      </c>
      <c r="P2" s="28">
        <v>681</v>
      </c>
      <c r="Q2" s="28">
        <v>42</v>
      </c>
      <c r="R2" s="25">
        <v>15.83</v>
      </c>
      <c r="S2" s="18">
        <v>0.2413793103448276</v>
      </c>
      <c r="T2" s="19"/>
      <c r="U2" s="20">
        <v>1920</v>
      </c>
      <c r="V2" s="21" t="s">
        <v>724</v>
      </c>
      <c r="W2" s="21" t="s">
        <v>463</v>
      </c>
      <c r="X2" s="19"/>
    </row>
    <row r="3" spans="1:24" ht="19.5" thickBot="1" x14ac:dyDescent="0.35">
      <c r="A3" s="20">
        <v>1920</v>
      </c>
      <c r="B3" s="32" t="s">
        <v>723</v>
      </c>
      <c r="C3" s="36" t="s">
        <v>939</v>
      </c>
      <c r="D3" s="28">
        <v>12</v>
      </c>
      <c r="E3" s="28">
        <v>0</v>
      </c>
      <c r="F3" s="32">
        <v>681</v>
      </c>
      <c r="G3" s="28">
        <v>128</v>
      </c>
      <c r="H3" s="35">
        <v>56.75</v>
      </c>
      <c r="I3" s="51">
        <v>56.75</v>
      </c>
      <c r="J3" s="20">
        <v>1920</v>
      </c>
      <c r="K3" s="20">
        <v>1920</v>
      </c>
      <c r="L3" s="21" t="s">
        <v>726</v>
      </c>
      <c r="M3" s="22" t="s">
        <v>974</v>
      </c>
      <c r="N3" s="28">
        <v>241.4</v>
      </c>
      <c r="O3" s="28">
        <v>44</v>
      </c>
      <c r="P3" s="28">
        <v>672</v>
      </c>
      <c r="Q3" s="28">
        <v>38</v>
      </c>
      <c r="R3" s="25">
        <v>17.68</v>
      </c>
      <c r="S3" s="18">
        <v>0.15741507870753935</v>
      </c>
      <c r="T3" s="19"/>
      <c r="U3" s="20">
        <v>1921</v>
      </c>
      <c r="V3" s="21" t="s">
        <v>722</v>
      </c>
      <c r="W3" s="21" t="s">
        <v>382</v>
      </c>
      <c r="X3" s="19"/>
    </row>
    <row r="4" spans="1:24" x14ac:dyDescent="0.3">
      <c r="A4" s="20">
        <v>1920</v>
      </c>
      <c r="B4" s="32" t="s">
        <v>724</v>
      </c>
      <c r="C4" s="36" t="s">
        <v>463</v>
      </c>
      <c r="D4" s="28">
        <v>8</v>
      </c>
      <c r="E4" s="28">
        <v>2</v>
      </c>
      <c r="F4" s="32">
        <v>669</v>
      </c>
      <c r="G4" s="28">
        <v>148</v>
      </c>
      <c r="H4" s="35">
        <v>116.5</v>
      </c>
      <c r="I4" s="51">
        <v>83.625</v>
      </c>
      <c r="J4" s="27" t="s">
        <v>724</v>
      </c>
      <c r="K4" s="20">
        <v>1920</v>
      </c>
      <c r="M4" s="22"/>
      <c r="N4" s="28"/>
      <c r="O4" s="28"/>
      <c r="P4" s="28"/>
      <c r="Q4" s="28"/>
      <c r="S4" s="18"/>
      <c r="T4" s="19"/>
      <c r="U4" s="20">
        <v>1922</v>
      </c>
      <c r="V4" s="21" t="s">
        <v>716</v>
      </c>
      <c r="W4" s="21" t="s">
        <v>614</v>
      </c>
      <c r="X4" s="19"/>
    </row>
    <row r="5" spans="1:24" ht="19.5" thickBot="1" x14ac:dyDescent="0.35">
      <c r="A5" s="20">
        <v>1920</v>
      </c>
      <c r="B5" s="23" t="s">
        <v>724</v>
      </c>
      <c r="C5" s="23" t="s">
        <v>463</v>
      </c>
      <c r="D5" s="28"/>
      <c r="E5" s="28"/>
      <c r="F5" s="32"/>
      <c r="G5" s="28"/>
      <c r="H5" s="35"/>
      <c r="I5" s="60"/>
      <c r="J5" s="106" t="s">
        <v>463</v>
      </c>
      <c r="K5" s="20">
        <v>1920</v>
      </c>
      <c r="L5" s="23" t="s">
        <v>725</v>
      </c>
      <c r="M5" s="33" t="s">
        <v>33</v>
      </c>
      <c r="N5" s="28"/>
      <c r="O5" s="28"/>
      <c r="P5" s="28"/>
      <c r="Q5" s="32"/>
      <c r="R5" s="28"/>
      <c r="S5" s="54"/>
      <c r="T5" s="19"/>
      <c r="U5" s="20">
        <v>1923</v>
      </c>
      <c r="V5" s="21" t="s">
        <v>712</v>
      </c>
      <c r="W5" s="21" t="s">
        <v>169</v>
      </c>
      <c r="X5" s="19"/>
    </row>
    <row r="6" spans="1:24" x14ac:dyDescent="0.3">
      <c r="A6" s="20">
        <v>1921</v>
      </c>
      <c r="B6" s="32" t="s">
        <v>720</v>
      </c>
      <c r="C6" s="36" t="s">
        <v>160</v>
      </c>
      <c r="D6" s="28">
        <v>16</v>
      </c>
      <c r="E6" s="28">
        <v>2</v>
      </c>
      <c r="F6" s="32">
        <v>1034</v>
      </c>
      <c r="G6" s="28">
        <v>192</v>
      </c>
      <c r="H6" s="35">
        <v>73.849999999999994</v>
      </c>
      <c r="I6" s="51">
        <v>64.625</v>
      </c>
      <c r="K6" s="20">
        <v>1921</v>
      </c>
      <c r="L6" s="21" t="s">
        <v>722</v>
      </c>
      <c r="M6" s="22" t="s">
        <v>382</v>
      </c>
      <c r="N6" s="28">
        <v>328.4</v>
      </c>
      <c r="O6" s="28">
        <v>76</v>
      </c>
      <c r="P6" s="28">
        <v>785</v>
      </c>
      <c r="Q6" s="28">
        <v>101</v>
      </c>
      <c r="R6" s="25">
        <v>7.78</v>
      </c>
      <c r="S6" s="18">
        <v>0.3075517661388551</v>
      </c>
      <c r="T6" s="19"/>
      <c r="U6" s="20">
        <v>1924</v>
      </c>
      <c r="V6" s="21" t="s">
        <v>708</v>
      </c>
      <c r="W6" s="21" t="s">
        <v>496</v>
      </c>
      <c r="X6" s="19"/>
    </row>
    <row r="7" spans="1:24" ht="19.5" thickBot="1" x14ac:dyDescent="0.35">
      <c r="A7" s="20">
        <v>1921</v>
      </c>
      <c r="B7" s="32" t="s">
        <v>783</v>
      </c>
      <c r="C7" s="36" t="s">
        <v>151</v>
      </c>
      <c r="D7" s="28">
        <v>16</v>
      </c>
      <c r="E7" s="28">
        <v>2</v>
      </c>
      <c r="F7" s="32">
        <v>960</v>
      </c>
      <c r="G7" s="28" t="s">
        <v>1193</v>
      </c>
      <c r="H7" s="35">
        <v>68.569999999999993</v>
      </c>
      <c r="I7" s="51">
        <v>60</v>
      </c>
      <c r="J7" s="20">
        <v>1921</v>
      </c>
      <c r="K7" s="20">
        <v>1921</v>
      </c>
      <c r="M7" s="22"/>
      <c r="N7" s="28"/>
      <c r="O7" s="28"/>
      <c r="P7" s="28"/>
      <c r="Q7" s="28"/>
      <c r="S7" s="18"/>
      <c r="T7" s="19"/>
      <c r="U7" s="20">
        <v>1925</v>
      </c>
      <c r="V7" s="21" t="s">
        <v>1101</v>
      </c>
      <c r="W7" s="21" t="s">
        <v>609</v>
      </c>
      <c r="X7" s="19"/>
    </row>
    <row r="8" spans="1:24" x14ac:dyDescent="0.3">
      <c r="A8" s="20">
        <v>1921</v>
      </c>
      <c r="B8" s="32" t="s">
        <v>721</v>
      </c>
      <c r="C8" s="36" t="s">
        <v>1192</v>
      </c>
      <c r="D8" s="28">
        <v>17</v>
      </c>
      <c r="E8" s="28">
        <v>0</v>
      </c>
      <c r="F8" s="32">
        <v>924</v>
      </c>
      <c r="G8" s="28">
        <v>278</v>
      </c>
      <c r="H8" s="35">
        <v>54.35</v>
      </c>
      <c r="I8" s="51">
        <v>54.352941176470587</v>
      </c>
      <c r="J8" s="27" t="s">
        <v>722</v>
      </c>
      <c r="K8" s="20">
        <v>1921</v>
      </c>
      <c r="M8" s="22"/>
      <c r="N8" s="28"/>
      <c r="O8" s="28"/>
      <c r="P8" s="28"/>
      <c r="Q8" s="28"/>
      <c r="S8" s="18"/>
      <c r="T8" s="19"/>
      <c r="U8" s="20">
        <v>1926</v>
      </c>
      <c r="V8" s="21" t="s">
        <v>702</v>
      </c>
      <c r="W8" s="21" t="s">
        <v>155</v>
      </c>
      <c r="X8" s="19"/>
    </row>
    <row r="9" spans="1:24" ht="19.5" thickBot="1" x14ac:dyDescent="0.35">
      <c r="A9" s="20">
        <v>1921</v>
      </c>
      <c r="B9" s="23" t="s">
        <v>720</v>
      </c>
      <c r="C9" s="48" t="s">
        <v>160</v>
      </c>
      <c r="D9" s="28"/>
      <c r="E9" s="28"/>
      <c r="F9" s="32"/>
      <c r="G9" s="28"/>
      <c r="H9" s="35"/>
      <c r="I9" s="51"/>
      <c r="J9" s="37" t="s">
        <v>382</v>
      </c>
      <c r="K9" s="20">
        <v>1921</v>
      </c>
      <c r="L9" s="23" t="s">
        <v>722</v>
      </c>
      <c r="M9" s="33" t="s">
        <v>382</v>
      </c>
      <c r="N9" s="28"/>
      <c r="O9" s="28"/>
      <c r="P9" s="28"/>
      <c r="Q9" s="32"/>
      <c r="R9" s="28"/>
      <c r="S9" s="54"/>
      <c r="T9" s="19"/>
      <c r="U9" s="20">
        <v>1927</v>
      </c>
      <c r="V9" s="21" t="s">
        <v>701</v>
      </c>
      <c r="W9" s="21" t="s">
        <v>1210</v>
      </c>
      <c r="X9" s="19"/>
    </row>
    <row r="10" spans="1:24" x14ac:dyDescent="0.3">
      <c r="A10" s="20">
        <v>1922</v>
      </c>
      <c r="B10" s="32" t="s">
        <v>716</v>
      </c>
      <c r="C10" s="36" t="s">
        <v>614</v>
      </c>
      <c r="D10" s="28">
        <v>14</v>
      </c>
      <c r="E10" s="28">
        <v>0</v>
      </c>
      <c r="F10" s="32">
        <v>956</v>
      </c>
      <c r="G10" s="28">
        <v>191</v>
      </c>
      <c r="H10" s="35">
        <v>68.28</v>
      </c>
      <c r="I10" s="51">
        <v>68.285714285714292</v>
      </c>
      <c r="K10" s="20">
        <v>1922</v>
      </c>
      <c r="L10" s="21" t="s">
        <v>718</v>
      </c>
      <c r="M10" s="22" t="s">
        <v>1194</v>
      </c>
      <c r="N10" s="28">
        <v>243</v>
      </c>
      <c r="O10" s="28">
        <v>47</v>
      </c>
      <c r="P10" s="28">
        <v>723</v>
      </c>
      <c r="Q10" s="28">
        <v>70</v>
      </c>
      <c r="R10" s="25">
        <v>10.32</v>
      </c>
      <c r="S10" s="18">
        <v>0.2880658436213992</v>
      </c>
      <c r="T10" s="19"/>
      <c r="U10" s="20">
        <v>1928</v>
      </c>
      <c r="V10" s="21" t="s">
        <v>880</v>
      </c>
      <c r="W10" s="21" t="s">
        <v>1216</v>
      </c>
      <c r="X10" s="19"/>
    </row>
    <row r="11" spans="1:24" ht="19.5" thickBot="1" x14ac:dyDescent="0.35">
      <c r="A11" s="20">
        <v>1922</v>
      </c>
      <c r="B11" s="32" t="s">
        <v>713</v>
      </c>
      <c r="C11" s="36" t="s">
        <v>448</v>
      </c>
      <c r="D11" s="28">
        <v>21</v>
      </c>
      <c r="E11" s="28">
        <v>3</v>
      </c>
      <c r="F11" s="32">
        <v>979</v>
      </c>
      <c r="G11" s="28" t="s">
        <v>1100</v>
      </c>
      <c r="H11" s="35">
        <v>54.38</v>
      </c>
      <c r="I11" s="51">
        <v>46.61904761904762</v>
      </c>
      <c r="J11" s="20">
        <v>1922</v>
      </c>
      <c r="K11" s="20">
        <v>1922</v>
      </c>
      <c r="L11" s="21" t="s">
        <v>719</v>
      </c>
      <c r="M11" s="22" t="s">
        <v>837</v>
      </c>
      <c r="N11" s="28">
        <v>194.5</v>
      </c>
      <c r="O11" s="28">
        <v>36</v>
      </c>
      <c r="P11" s="28">
        <v>566</v>
      </c>
      <c r="Q11" s="28">
        <v>60</v>
      </c>
      <c r="R11" s="25">
        <v>9.43</v>
      </c>
      <c r="S11" s="18">
        <v>0.30848329048843187</v>
      </c>
      <c r="T11" s="19"/>
      <c r="U11" s="20">
        <v>1929</v>
      </c>
      <c r="V11" s="21" t="s">
        <v>691</v>
      </c>
      <c r="W11" s="21" t="s">
        <v>478</v>
      </c>
      <c r="X11" s="19"/>
    </row>
    <row r="12" spans="1:24" x14ac:dyDescent="0.3">
      <c r="A12" s="20">
        <v>1922</v>
      </c>
      <c r="B12" s="32" t="s">
        <v>717</v>
      </c>
      <c r="C12" s="36" t="s">
        <v>45</v>
      </c>
      <c r="D12" s="28">
        <v>11</v>
      </c>
      <c r="E12" s="28">
        <v>2</v>
      </c>
      <c r="F12" s="32">
        <v>689</v>
      </c>
      <c r="G12" s="28" t="s">
        <v>161</v>
      </c>
      <c r="H12" s="35">
        <v>76.55</v>
      </c>
      <c r="I12" s="51">
        <v>62.636363636363633</v>
      </c>
      <c r="J12" s="27" t="s">
        <v>716</v>
      </c>
      <c r="K12" s="20">
        <v>1922</v>
      </c>
      <c r="L12" s="21" t="s">
        <v>709</v>
      </c>
      <c r="M12" s="22" t="s">
        <v>1195</v>
      </c>
      <c r="N12" s="28">
        <v>226.3</v>
      </c>
      <c r="O12" s="28">
        <v>28</v>
      </c>
      <c r="P12" s="28">
        <v>641</v>
      </c>
      <c r="Q12" s="28">
        <v>43</v>
      </c>
      <c r="R12" s="25">
        <v>14.9</v>
      </c>
      <c r="S12" s="18">
        <v>0.19001325673884223</v>
      </c>
      <c r="T12" s="19"/>
      <c r="U12" s="55"/>
      <c r="V12" s="19"/>
      <c r="W12" s="19"/>
      <c r="X12" s="19"/>
    </row>
    <row r="13" spans="1:24" ht="19.5" thickBot="1" x14ac:dyDescent="0.35">
      <c r="A13" s="20">
        <v>1922</v>
      </c>
      <c r="B13" s="23" t="s">
        <v>716</v>
      </c>
      <c r="C13" s="48" t="s">
        <v>614</v>
      </c>
      <c r="D13" s="28"/>
      <c r="E13" s="28"/>
      <c r="F13" s="32"/>
      <c r="G13" s="28"/>
      <c r="H13" s="35"/>
      <c r="I13" s="59"/>
      <c r="J13" s="37" t="s">
        <v>614</v>
      </c>
      <c r="K13" s="20">
        <v>1922</v>
      </c>
      <c r="L13" s="23" t="s">
        <v>719</v>
      </c>
      <c r="M13" s="33" t="s">
        <v>837</v>
      </c>
      <c r="N13" s="28"/>
      <c r="O13" s="28"/>
      <c r="P13" s="28"/>
      <c r="Q13" s="32"/>
      <c r="R13" s="28"/>
      <c r="S13" s="54"/>
    </row>
    <row r="14" spans="1:24" x14ac:dyDescent="0.3">
      <c r="A14" s="20">
        <v>1923</v>
      </c>
      <c r="B14" s="36" t="s">
        <v>713</v>
      </c>
      <c r="C14" s="36" t="s">
        <v>448</v>
      </c>
      <c r="D14" s="28">
        <v>19</v>
      </c>
      <c r="E14" s="28">
        <v>4</v>
      </c>
      <c r="F14" s="32">
        <v>1011</v>
      </c>
      <c r="G14" s="28" t="s">
        <v>1196</v>
      </c>
      <c r="H14" s="35">
        <v>67.400000000000006</v>
      </c>
      <c r="I14" s="51">
        <v>53.210526315789473</v>
      </c>
      <c r="K14" s="20">
        <v>1923</v>
      </c>
      <c r="L14" s="22" t="s">
        <v>714</v>
      </c>
      <c r="M14" s="22" t="s">
        <v>59</v>
      </c>
      <c r="N14" s="28">
        <v>275.10000000000002</v>
      </c>
      <c r="O14" s="28">
        <v>82</v>
      </c>
      <c r="P14" s="28">
        <v>674</v>
      </c>
      <c r="Q14" s="28">
        <v>82</v>
      </c>
      <c r="R14" s="25">
        <v>8.2200000000000006</v>
      </c>
      <c r="S14" s="18">
        <v>0.2980734278444202</v>
      </c>
    </row>
    <row r="15" spans="1:24" ht="19.5" thickBot="1" x14ac:dyDescent="0.35">
      <c r="A15" s="20">
        <v>1923</v>
      </c>
      <c r="B15" s="36" t="s">
        <v>709</v>
      </c>
      <c r="C15" s="36" t="s">
        <v>731</v>
      </c>
      <c r="D15" s="28">
        <v>13</v>
      </c>
      <c r="E15" s="28">
        <v>1</v>
      </c>
      <c r="F15" s="32">
        <v>730</v>
      </c>
      <c r="G15" s="28">
        <v>142</v>
      </c>
      <c r="H15" s="35">
        <v>60.83</v>
      </c>
      <c r="I15" s="51">
        <v>56.153846153846153</v>
      </c>
      <c r="J15" s="20">
        <v>1923</v>
      </c>
      <c r="K15" s="20">
        <v>1923</v>
      </c>
      <c r="L15" s="22" t="s">
        <v>715</v>
      </c>
      <c r="M15" s="22" t="s">
        <v>975</v>
      </c>
      <c r="N15" s="28">
        <v>333.3</v>
      </c>
      <c r="O15" s="28">
        <v>86</v>
      </c>
      <c r="P15" s="28">
        <v>954</v>
      </c>
      <c r="Q15" s="28">
        <v>59</v>
      </c>
      <c r="R15" s="25">
        <v>16.170000000000002</v>
      </c>
      <c r="S15" s="18">
        <v>0.17701770177017701</v>
      </c>
    </row>
    <row r="16" spans="1:24" x14ac:dyDescent="0.3">
      <c r="A16" s="20">
        <v>1923</v>
      </c>
      <c r="B16" s="36" t="s">
        <v>712</v>
      </c>
      <c r="C16" s="36" t="s">
        <v>1113</v>
      </c>
      <c r="D16" s="28">
        <v>12</v>
      </c>
      <c r="E16" s="28">
        <v>1</v>
      </c>
      <c r="F16" s="32">
        <v>576</v>
      </c>
      <c r="G16" s="28">
        <v>162</v>
      </c>
      <c r="H16" s="35">
        <v>52.36</v>
      </c>
      <c r="I16" s="51">
        <v>48</v>
      </c>
      <c r="J16" s="27" t="s">
        <v>712</v>
      </c>
      <c r="K16" s="20">
        <v>1923</v>
      </c>
      <c r="L16" s="36" t="s">
        <v>712</v>
      </c>
      <c r="M16" s="36" t="s">
        <v>1129</v>
      </c>
      <c r="N16" s="28">
        <v>140.19999999999999</v>
      </c>
      <c r="O16" s="28">
        <v>52</v>
      </c>
      <c r="P16" s="28">
        <v>644</v>
      </c>
      <c r="Q16" s="28">
        <v>35</v>
      </c>
      <c r="R16" s="25">
        <v>18.399999999999999</v>
      </c>
      <c r="S16" s="18">
        <v>0.24964336661911557</v>
      </c>
    </row>
    <row r="17" spans="1:19" ht="19.5" thickBot="1" x14ac:dyDescent="0.35">
      <c r="A17" s="20">
        <v>1923</v>
      </c>
      <c r="B17" s="23" t="s">
        <v>713</v>
      </c>
      <c r="C17" s="48" t="s">
        <v>448</v>
      </c>
      <c r="D17" s="22"/>
      <c r="E17" s="28"/>
      <c r="F17" s="32"/>
      <c r="G17" s="28"/>
      <c r="H17" s="35"/>
      <c r="I17" s="51"/>
      <c r="J17" s="37" t="s">
        <v>169</v>
      </c>
      <c r="K17" s="20">
        <v>1923</v>
      </c>
      <c r="L17" s="33" t="s">
        <v>714</v>
      </c>
      <c r="M17" s="33" t="s">
        <v>59</v>
      </c>
      <c r="N17" s="28"/>
      <c r="O17" s="28"/>
      <c r="P17" s="28"/>
      <c r="Q17" s="32"/>
      <c r="R17" s="28"/>
      <c r="S17" s="54"/>
    </row>
    <row r="18" spans="1:19" x14ac:dyDescent="0.3">
      <c r="A18" s="20">
        <v>1924</v>
      </c>
      <c r="B18" s="36" t="s">
        <v>708</v>
      </c>
      <c r="C18" s="36" t="s">
        <v>1198</v>
      </c>
      <c r="D18" s="28">
        <v>17</v>
      </c>
      <c r="E18" s="28">
        <v>1</v>
      </c>
      <c r="F18" s="32">
        <v>791</v>
      </c>
      <c r="G18" s="28">
        <v>156</v>
      </c>
      <c r="H18" s="35">
        <v>49.44</v>
      </c>
      <c r="I18" s="51">
        <v>46.529411764705884</v>
      </c>
      <c r="K18" s="20">
        <v>1924</v>
      </c>
      <c r="L18" s="22" t="s">
        <v>707</v>
      </c>
      <c r="M18" s="22" t="s">
        <v>1199</v>
      </c>
      <c r="N18" s="28">
        <v>186.3</v>
      </c>
      <c r="O18" s="28">
        <v>47</v>
      </c>
      <c r="P18" s="28">
        <v>556</v>
      </c>
      <c r="Q18" s="28">
        <v>54</v>
      </c>
      <c r="R18" s="25">
        <v>10.199999999999999</v>
      </c>
      <c r="S18" s="18">
        <v>0.28985507246376807</v>
      </c>
    </row>
    <row r="19" spans="1:19" ht="19.5" thickBot="1" x14ac:dyDescent="0.35">
      <c r="A19" s="20">
        <v>1924</v>
      </c>
      <c r="B19" s="36" t="s">
        <v>709</v>
      </c>
      <c r="C19" s="36" t="s">
        <v>731</v>
      </c>
      <c r="D19" s="28">
        <v>11</v>
      </c>
      <c r="E19" s="28">
        <v>2</v>
      </c>
      <c r="F19" s="32">
        <v>674</v>
      </c>
      <c r="G19" s="28">
        <v>166</v>
      </c>
      <c r="H19" s="35">
        <v>74.88</v>
      </c>
      <c r="I19" s="51">
        <v>61.272727272727273</v>
      </c>
      <c r="J19" s="20">
        <v>1924</v>
      </c>
      <c r="K19" s="20">
        <v>1924</v>
      </c>
      <c r="L19" s="22" t="s">
        <v>710</v>
      </c>
      <c r="M19" s="22" t="s">
        <v>711</v>
      </c>
      <c r="N19" s="28">
        <v>152.4</v>
      </c>
      <c r="O19" s="28">
        <v>69</v>
      </c>
      <c r="P19" s="28">
        <v>178</v>
      </c>
      <c r="Q19" s="28">
        <v>39</v>
      </c>
      <c r="R19" s="25">
        <v>4.5599999999999996</v>
      </c>
      <c r="S19" s="18">
        <v>0.25590551181102361</v>
      </c>
    </row>
    <row r="20" spans="1:19" x14ac:dyDescent="0.3">
      <c r="A20" s="20">
        <v>1924</v>
      </c>
      <c r="B20" s="36" t="s">
        <v>1101</v>
      </c>
      <c r="C20" s="36" t="s">
        <v>609</v>
      </c>
      <c r="D20" s="28">
        <v>11</v>
      </c>
      <c r="E20" s="28">
        <v>2</v>
      </c>
      <c r="F20" s="32">
        <v>668</v>
      </c>
      <c r="G20" s="28">
        <v>184</v>
      </c>
      <c r="H20" s="35">
        <v>74.22</v>
      </c>
      <c r="I20" s="51">
        <v>60.727272727272727</v>
      </c>
      <c r="J20" s="27" t="s">
        <v>708</v>
      </c>
      <c r="K20" s="20">
        <v>1924</v>
      </c>
      <c r="L20" s="22"/>
      <c r="M20" s="22"/>
      <c r="N20" s="28"/>
      <c r="O20" s="28"/>
      <c r="P20" s="28"/>
      <c r="Q20" s="28"/>
      <c r="S20" s="18"/>
    </row>
    <row r="21" spans="1:19" ht="19.5" thickBot="1" x14ac:dyDescent="0.35">
      <c r="A21" s="20">
        <v>1924</v>
      </c>
      <c r="B21" s="23" t="s">
        <v>708</v>
      </c>
      <c r="C21" s="48" t="s">
        <v>496</v>
      </c>
      <c r="D21" s="22"/>
      <c r="E21" s="22"/>
      <c r="F21" s="22"/>
      <c r="G21" s="22"/>
      <c r="H21" s="57"/>
      <c r="I21" s="58"/>
      <c r="J21" s="37" t="s">
        <v>496</v>
      </c>
      <c r="K21" s="20">
        <v>1924</v>
      </c>
      <c r="L21" s="33" t="s">
        <v>707</v>
      </c>
      <c r="M21" s="33" t="s">
        <v>1200</v>
      </c>
      <c r="N21" s="28"/>
      <c r="O21" s="28"/>
      <c r="P21" s="28"/>
      <c r="Q21" s="32"/>
      <c r="R21" s="28"/>
      <c r="S21" s="54"/>
    </row>
    <row r="22" spans="1:19" x14ac:dyDescent="0.3">
      <c r="A22" s="20">
        <v>1925</v>
      </c>
      <c r="B22" s="36" t="s">
        <v>1102</v>
      </c>
      <c r="C22" s="36" t="s">
        <v>609</v>
      </c>
      <c r="D22" s="28">
        <v>16</v>
      </c>
      <c r="E22" s="28">
        <v>2</v>
      </c>
      <c r="F22" s="32">
        <v>1323</v>
      </c>
      <c r="G22" s="28">
        <v>164</v>
      </c>
      <c r="H22" s="35">
        <v>94.5</v>
      </c>
      <c r="I22" s="51">
        <v>82.6875</v>
      </c>
      <c r="K22" s="20">
        <v>1925</v>
      </c>
      <c r="L22" s="22" t="s">
        <v>707</v>
      </c>
      <c r="M22" s="22" t="s">
        <v>1201</v>
      </c>
      <c r="N22" s="28">
        <v>258.5</v>
      </c>
      <c r="O22" s="28">
        <v>38</v>
      </c>
      <c r="P22" s="28">
        <v>911</v>
      </c>
      <c r="Q22" s="28">
        <v>60</v>
      </c>
      <c r="R22" s="25">
        <v>15.18</v>
      </c>
      <c r="S22" s="18">
        <v>0.23210831721470018</v>
      </c>
    </row>
    <row r="23" spans="1:19" ht="19.5" thickBot="1" x14ac:dyDescent="0.35">
      <c r="A23" s="20">
        <v>1925</v>
      </c>
      <c r="B23" s="36" t="s">
        <v>703</v>
      </c>
      <c r="C23" s="36" t="s">
        <v>729</v>
      </c>
      <c r="D23" s="28">
        <v>15</v>
      </c>
      <c r="E23" s="28">
        <v>6</v>
      </c>
      <c r="F23" s="32">
        <v>940</v>
      </c>
      <c r="G23" s="28" t="s">
        <v>1197</v>
      </c>
      <c r="H23" s="35">
        <v>104.44</v>
      </c>
      <c r="I23" s="51">
        <v>62.666666666666664</v>
      </c>
      <c r="J23" s="20">
        <v>1925</v>
      </c>
      <c r="K23" s="20">
        <v>1925</v>
      </c>
      <c r="L23" s="22"/>
      <c r="M23" s="22"/>
      <c r="N23" s="28"/>
      <c r="O23" s="28"/>
      <c r="P23" s="28"/>
      <c r="Q23" s="28"/>
      <c r="S23" s="18"/>
    </row>
    <row r="24" spans="1:19" x14ac:dyDescent="0.3">
      <c r="A24" s="20">
        <v>1925</v>
      </c>
      <c r="B24" s="36" t="s">
        <v>708</v>
      </c>
      <c r="C24" s="36" t="s">
        <v>1202</v>
      </c>
      <c r="D24" s="28">
        <v>14</v>
      </c>
      <c r="E24" s="28">
        <v>1</v>
      </c>
      <c r="F24" s="32">
        <v>816</v>
      </c>
      <c r="G24" s="28">
        <v>206</v>
      </c>
      <c r="H24" s="35">
        <v>52.5</v>
      </c>
      <c r="I24" s="51">
        <v>58.285714285714285</v>
      </c>
      <c r="J24" s="27" t="s">
        <v>1101</v>
      </c>
      <c r="K24" s="20">
        <v>1925</v>
      </c>
      <c r="L24" s="22"/>
      <c r="M24" s="22"/>
      <c r="N24" s="28"/>
      <c r="O24" s="28"/>
      <c r="P24" s="28"/>
      <c r="Q24" s="28"/>
      <c r="S24" s="18"/>
    </row>
    <row r="25" spans="1:19" ht="19.5" thickBot="1" x14ac:dyDescent="0.35">
      <c r="A25" s="20">
        <v>1925</v>
      </c>
      <c r="B25" s="48" t="s">
        <v>1101</v>
      </c>
      <c r="C25" s="48" t="s">
        <v>609</v>
      </c>
      <c r="D25" s="28"/>
      <c r="E25" s="28"/>
      <c r="F25" s="32"/>
      <c r="G25" s="28"/>
      <c r="H25" s="35"/>
      <c r="I25" s="51"/>
      <c r="J25" s="37" t="s">
        <v>609</v>
      </c>
      <c r="K25" s="20">
        <v>1925</v>
      </c>
      <c r="L25" s="33" t="s">
        <v>707</v>
      </c>
      <c r="M25" s="33" t="s">
        <v>496</v>
      </c>
      <c r="N25" s="28"/>
      <c r="O25" s="28"/>
      <c r="P25" s="28"/>
      <c r="Q25" s="32"/>
      <c r="R25" s="28"/>
      <c r="S25" s="54"/>
    </row>
    <row r="26" spans="1:19" x14ac:dyDescent="0.3">
      <c r="A26" s="20">
        <v>1926</v>
      </c>
      <c r="B26" s="36" t="s">
        <v>702</v>
      </c>
      <c r="C26" s="36" t="s">
        <v>155</v>
      </c>
      <c r="D26" s="28">
        <v>13</v>
      </c>
      <c r="E26" s="28">
        <v>0</v>
      </c>
      <c r="F26" s="32">
        <v>698</v>
      </c>
      <c r="G26" s="28">
        <v>143</v>
      </c>
      <c r="H26" s="35">
        <v>53.69</v>
      </c>
      <c r="I26" s="51">
        <v>53.692307692307693</v>
      </c>
      <c r="K26" s="20">
        <v>1926</v>
      </c>
      <c r="L26" s="22" t="s">
        <v>705</v>
      </c>
      <c r="M26" s="22" t="s">
        <v>1206</v>
      </c>
      <c r="N26" s="28">
        <v>286.3</v>
      </c>
      <c r="O26" s="28">
        <v>65</v>
      </c>
      <c r="P26" s="28">
        <v>560</v>
      </c>
      <c r="Q26" s="28">
        <v>74</v>
      </c>
      <c r="R26" s="25">
        <v>7.56</v>
      </c>
      <c r="S26" s="18">
        <v>0.25847013622074744</v>
      </c>
    </row>
    <row r="27" spans="1:19" ht="19.5" thickBot="1" x14ac:dyDescent="0.35">
      <c r="A27" s="20">
        <v>1926</v>
      </c>
      <c r="B27" s="36" t="s">
        <v>703</v>
      </c>
      <c r="C27" s="36" t="s">
        <v>729</v>
      </c>
      <c r="D27" s="28">
        <v>15</v>
      </c>
      <c r="E27" s="28">
        <v>2</v>
      </c>
      <c r="F27" s="32">
        <v>642</v>
      </c>
      <c r="G27" s="28" t="s">
        <v>1197</v>
      </c>
      <c r="H27" s="35">
        <v>49.58</v>
      </c>
      <c r="I27" s="51">
        <v>42.8</v>
      </c>
      <c r="J27" s="20">
        <v>1926</v>
      </c>
      <c r="K27" s="20">
        <v>1926</v>
      </c>
      <c r="L27" s="22" t="s">
        <v>704</v>
      </c>
      <c r="M27" s="22" t="s">
        <v>1205</v>
      </c>
      <c r="N27" s="28">
        <v>206.1</v>
      </c>
      <c r="O27" s="28">
        <v>53</v>
      </c>
      <c r="P27" s="28">
        <v>467</v>
      </c>
      <c r="Q27" s="28">
        <v>44</v>
      </c>
      <c r="R27" s="25">
        <v>10.65</v>
      </c>
      <c r="S27" s="18">
        <v>0.21348859776807375</v>
      </c>
    </row>
    <row r="28" spans="1:19" x14ac:dyDescent="0.3">
      <c r="A28" s="20">
        <v>1926</v>
      </c>
      <c r="B28" s="36" t="s">
        <v>704</v>
      </c>
      <c r="C28" s="36" t="s">
        <v>1203</v>
      </c>
      <c r="D28" s="28">
        <v>13</v>
      </c>
      <c r="E28" s="28">
        <v>0</v>
      </c>
      <c r="F28" s="32">
        <v>566</v>
      </c>
      <c r="G28" s="28">
        <v>114</v>
      </c>
      <c r="H28" s="35">
        <v>43.53</v>
      </c>
      <c r="I28" s="51">
        <v>43.53846153846154</v>
      </c>
      <c r="J28" s="27" t="s">
        <v>702</v>
      </c>
      <c r="K28" s="20">
        <v>1926</v>
      </c>
      <c r="L28" s="22"/>
      <c r="M28" s="22"/>
      <c r="N28" s="28"/>
      <c r="O28" s="28"/>
      <c r="P28" s="28"/>
      <c r="Q28" s="28"/>
      <c r="S28" s="18"/>
    </row>
    <row r="29" spans="1:19" ht="19.5" thickBot="1" x14ac:dyDescent="0.35">
      <c r="A29" s="20">
        <v>1926</v>
      </c>
      <c r="B29" s="23" t="s">
        <v>702</v>
      </c>
      <c r="C29" s="48" t="s">
        <v>155</v>
      </c>
      <c r="D29" s="28"/>
      <c r="E29" s="28"/>
      <c r="F29" s="32"/>
      <c r="G29" s="28"/>
      <c r="H29" s="35"/>
      <c r="I29" s="51"/>
      <c r="J29" s="37" t="s">
        <v>155</v>
      </c>
      <c r="K29" s="20">
        <v>1926</v>
      </c>
      <c r="L29" s="33" t="s">
        <v>705</v>
      </c>
      <c r="M29" s="33" t="s">
        <v>1204</v>
      </c>
      <c r="N29" s="28"/>
      <c r="O29" s="28"/>
      <c r="P29" s="28"/>
      <c r="Q29" s="32"/>
      <c r="R29" s="28"/>
      <c r="S29" s="54"/>
    </row>
    <row r="30" spans="1:19" x14ac:dyDescent="0.3">
      <c r="A30" s="20">
        <v>1927</v>
      </c>
      <c r="B30" s="36" t="s">
        <v>812</v>
      </c>
      <c r="C30" s="36" t="s">
        <v>1207</v>
      </c>
      <c r="D30" s="28">
        <v>18</v>
      </c>
      <c r="E30" s="28">
        <v>4</v>
      </c>
      <c r="F30" s="32">
        <v>1065</v>
      </c>
      <c r="G30" s="28">
        <v>152</v>
      </c>
      <c r="H30" s="35">
        <v>76.069999999999993</v>
      </c>
      <c r="I30" s="51">
        <v>59.166666666666664</v>
      </c>
      <c r="K30" s="20">
        <v>1927</v>
      </c>
      <c r="L30" s="22" t="s">
        <v>701</v>
      </c>
      <c r="M30" s="22" t="s">
        <v>1208</v>
      </c>
      <c r="N30" s="28">
        <v>393.1</v>
      </c>
      <c r="O30" s="28">
        <v>72</v>
      </c>
      <c r="P30" s="28">
        <v>1223</v>
      </c>
      <c r="Q30" s="28">
        <v>100</v>
      </c>
      <c r="R30" s="25">
        <v>12.23</v>
      </c>
      <c r="S30" s="18">
        <v>0.25438819638768762</v>
      </c>
    </row>
    <row r="31" spans="1:19" ht="19.5" thickBot="1" x14ac:dyDescent="0.35">
      <c r="A31" s="20">
        <v>1927</v>
      </c>
      <c r="B31" s="36" t="s">
        <v>697</v>
      </c>
      <c r="C31" s="36" t="s">
        <v>481</v>
      </c>
      <c r="D31" s="28">
        <v>15</v>
      </c>
      <c r="E31" s="28">
        <v>0</v>
      </c>
      <c r="F31" s="32">
        <v>783</v>
      </c>
      <c r="G31" s="28">
        <v>210</v>
      </c>
      <c r="H31" s="35">
        <v>52.2</v>
      </c>
      <c r="I31" s="51">
        <v>52.2</v>
      </c>
      <c r="J31" s="20">
        <v>1927</v>
      </c>
      <c r="K31" s="20">
        <v>1927</v>
      </c>
      <c r="L31" s="22" t="s">
        <v>699</v>
      </c>
      <c r="M31" s="22" t="s">
        <v>976</v>
      </c>
      <c r="N31" s="28">
        <v>291</v>
      </c>
      <c r="O31" s="28">
        <v>55</v>
      </c>
      <c r="P31" s="28">
        <v>882</v>
      </c>
      <c r="Q31" s="28">
        <v>75</v>
      </c>
      <c r="R31" s="25">
        <v>11.76</v>
      </c>
      <c r="S31" s="18">
        <v>0.25773195876288657</v>
      </c>
    </row>
    <row r="32" spans="1:19" x14ac:dyDescent="0.3">
      <c r="A32" s="20">
        <v>1927</v>
      </c>
      <c r="B32" s="36" t="s">
        <v>698</v>
      </c>
      <c r="C32" s="36" t="s">
        <v>481</v>
      </c>
      <c r="D32" s="28">
        <v>15</v>
      </c>
      <c r="E32" s="28">
        <v>1</v>
      </c>
      <c r="F32" s="32">
        <v>770</v>
      </c>
      <c r="G32" s="28">
        <v>150</v>
      </c>
      <c r="H32" s="35">
        <v>55</v>
      </c>
      <c r="I32" s="51">
        <v>51.333333333333336</v>
      </c>
      <c r="J32" s="27" t="s">
        <v>701</v>
      </c>
      <c r="K32" s="20">
        <v>1927</v>
      </c>
      <c r="L32" s="22" t="s">
        <v>700</v>
      </c>
      <c r="M32" s="22" t="s">
        <v>1209</v>
      </c>
      <c r="N32" s="102" t="s">
        <v>1211</v>
      </c>
      <c r="O32" s="28">
        <v>39</v>
      </c>
      <c r="P32" s="28">
        <v>968</v>
      </c>
      <c r="Q32" s="28">
        <v>47</v>
      </c>
      <c r="R32" s="25">
        <v>20.59</v>
      </c>
      <c r="S32" s="104">
        <v>0.20515058926233087</v>
      </c>
    </row>
    <row r="33" spans="1:19" ht="19.5" thickBot="1" x14ac:dyDescent="0.35">
      <c r="A33" s="20">
        <v>1927</v>
      </c>
      <c r="B33" s="23" t="s">
        <v>698</v>
      </c>
      <c r="C33" s="48" t="s">
        <v>481</v>
      </c>
      <c r="D33" s="28"/>
      <c r="E33" s="28"/>
      <c r="F33" s="32"/>
      <c r="G33" s="28"/>
      <c r="H33" s="35"/>
      <c r="I33" s="51"/>
      <c r="J33" s="105" t="s">
        <v>1210</v>
      </c>
      <c r="K33" s="20">
        <v>1927</v>
      </c>
      <c r="L33" s="33" t="s">
        <v>701</v>
      </c>
      <c r="M33" s="33" t="s">
        <v>1210</v>
      </c>
      <c r="N33" s="28"/>
      <c r="O33" s="28"/>
      <c r="P33" s="28"/>
      <c r="Q33" s="28"/>
      <c r="R33" s="28"/>
      <c r="S33" s="54"/>
    </row>
    <row r="34" spans="1:19" x14ac:dyDescent="0.3">
      <c r="A34" s="20">
        <v>1928</v>
      </c>
      <c r="B34" s="21" t="s">
        <v>690</v>
      </c>
      <c r="C34" s="21" t="s">
        <v>1215</v>
      </c>
      <c r="D34" s="28">
        <v>19</v>
      </c>
      <c r="E34" s="28">
        <v>2</v>
      </c>
      <c r="F34" s="32">
        <v>1011</v>
      </c>
      <c r="G34" s="28" t="s">
        <v>1213</v>
      </c>
      <c r="H34" s="35">
        <v>59.47</v>
      </c>
      <c r="I34" s="51">
        <v>53.210526315789473</v>
      </c>
      <c r="K34" s="20">
        <v>1928</v>
      </c>
      <c r="L34" s="22" t="s">
        <v>690</v>
      </c>
      <c r="M34" s="22" t="s">
        <v>1214</v>
      </c>
      <c r="N34" s="28">
        <v>163.30000000000001</v>
      </c>
      <c r="O34" s="28">
        <v>68</v>
      </c>
      <c r="P34" s="28">
        <v>239</v>
      </c>
      <c r="Q34" s="28">
        <v>52</v>
      </c>
      <c r="R34" s="25">
        <v>4.59</v>
      </c>
      <c r="S34" s="18">
        <v>0.31843233312921004</v>
      </c>
    </row>
    <row r="35" spans="1:19" ht="19.5" thickBot="1" x14ac:dyDescent="0.35">
      <c r="A35" s="20">
        <v>1928</v>
      </c>
      <c r="B35" s="36" t="s">
        <v>693</v>
      </c>
      <c r="C35" s="36" t="s">
        <v>900</v>
      </c>
      <c r="D35" s="28">
        <v>15</v>
      </c>
      <c r="E35" s="28">
        <v>3</v>
      </c>
      <c r="F35" s="32">
        <v>863</v>
      </c>
      <c r="G35" s="28">
        <v>212</v>
      </c>
      <c r="H35" s="35">
        <v>71.91</v>
      </c>
      <c r="I35" s="51">
        <v>57.533333333333331</v>
      </c>
      <c r="J35" s="20">
        <v>1928</v>
      </c>
      <c r="K35" s="20">
        <v>1928</v>
      </c>
      <c r="L35" s="22"/>
      <c r="M35" s="22"/>
      <c r="N35" s="28"/>
      <c r="O35" s="28"/>
      <c r="P35" s="28"/>
      <c r="Q35" s="28"/>
      <c r="S35" s="18"/>
    </row>
    <row r="36" spans="1:19" x14ac:dyDescent="0.3">
      <c r="A36" s="20">
        <v>1928</v>
      </c>
      <c r="B36" s="36" t="s">
        <v>695</v>
      </c>
      <c r="C36" s="36" t="s">
        <v>1217</v>
      </c>
      <c r="D36" s="28">
        <v>18</v>
      </c>
      <c r="E36" s="28">
        <v>0</v>
      </c>
      <c r="F36" s="32">
        <v>715</v>
      </c>
      <c r="G36" s="28">
        <v>143</v>
      </c>
      <c r="H36" s="35">
        <v>55</v>
      </c>
      <c r="I36" s="51">
        <v>39.722222222222221</v>
      </c>
      <c r="J36" s="27" t="s">
        <v>690</v>
      </c>
      <c r="K36" s="20">
        <v>1928</v>
      </c>
      <c r="L36" s="22"/>
      <c r="M36" s="22"/>
      <c r="N36" s="28"/>
      <c r="O36" s="28"/>
      <c r="P36" s="28"/>
      <c r="Q36" s="28"/>
      <c r="S36" s="18"/>
    </row>
    <row r="37" spans="1:19" ht="19.5" thickBot="1" x14ac:dyDescent="0.35">
      <c r="A37" s="20">
        <v>1928</v>
      </c>
      <c r="B37" s="23" t="s">
        <v>693</v>
      </c>
      <c r="C37" s="48" t="s">
        <v>900</v>
      </c>
      <c r="D37" s="28"/>
      <c r="E37" s="28"/>
      <c r="F37" s="32"/>
      <c r="G37" s="28"/>
      <c r="H37" s="35"/>
      <c r="I37" s="51"/>
      <c r="J37" s="105" t="s">
        <v>1216</v>
      </c>
      <c r="K37" s="20">
        <v>1928</v>
      </c>
      <c r="L37" s="33" t="s">
        <v>690</v>
      </c>
      <c r="M37" s="33" t="s">
        <v>1216</v>
      </c>
      <c r="N37" s="28"/>
      <c r="O37" s="28"/>
      <c r="P37" s="28"/>
      <c r="Q37" s="32"/>
      <c r="R37" s="28"/>
      <c r="S37" s="54"/>
    </row>
    <row r="38" spans="1:19" x14ac:dyDescent="0.3">
      <c r="A38" s="20">
        <v>1929</v>
      </c>
      <c r="B38" s="21" t="s">
        <v>688</v>
      </c>
      <c r="C38" s="21" t="s">
        <v>1218</v>
      </c>
      <c r="D38" s="28">
        <v>14</v>
      </c>
      <c r="E38" s="28">
        <v>4</v>
      </c>
      <c r="F38" s="32">
        <v>1038</v>
      </c>
      <c r="G38" s="28">
        <v>193</v>
      </c>
      <c r="H38" s="35">
        <v>103.8</v>
      </c>
      <c r="I38" s="51">
        <v>74.142857142857139</v>
      </c>
      <c r="K38" s="20">
        <v>1929</v>
      </c>
      <c r="L38" s="21" t="s">
        <v>691</v>
      </c>
      <c r="M38" s="21" t="s">
        <v>478</v>
      </c>
      <c r="N38" s="44">
        <v>310.3</v>
      </c>
      <c r="O38" s="21">
        <v>51</v>
      </c>
      <c r="P38" s="21">
        <v>871</v>
      </c>
      <c r="Q38" s="21">
        <v>108</v>
      </c>
      <c r="R38" s="25">
        <v>8.06</v>
      </c>
      <c r="S38" s="18">
        <v>0.34805027392845633</v>
      </c>
    </row>
    <row r="39" spans="1:19" ht="19.5" thickBot="1" x14ac:dyDescent="0.35">
      <c r="A39" s="20">
        <v>1929</v>
      </c>
      <c r="B39" s="36" t="s">
        <v>687</v>
      </c>
      <c r="C39" s="36" t="s">
        <v>1219</v>
      </c>
      <c r="D39" s="28">
        <v>16</v>
      </c>
      <c r="E39" s="28">
        <v>0</v>
      </c>
      <c r="F39" s="32">
        <v>1025</v>
      </c>
      <c r="G39" s="28">
        <v>187</v>
      </c>
      <c r="H39" s="35">
        <v>64.06</v>
      </c>
      <c r="I39" s="51">
        <v>64.0625</v>
      </c>
      <c r="J39" s="20">
        <v>1929</v>
      </c>
      <c r="K39" s="20">
        <v>1929</v>
      </c>
      <c r="L39" s="22" t="s">
        <v>690</v>
      </c>
      <c r="M39" s="22" t="s">
        <v>1214</v>
      </c>
      <c r="N39" s="28">
        <v>185</v>
      </c>
      <c r="O39" s="28">
        <v>63</v>
      </c>
      <c r="P39" s="28">
        <v>384</v>
      </c>
      <c r="Q39" s="28">
        <v>85</v>
      </c>
      <c r="R39" s="25">
        <v>4.51</v>
      </c>
      <c r="S39" s="18">
        <v>0.45945945945945948</v>
      </c>
    </row>
    <row r="40" spans="1:19" x14ac:dyDescent="0.3">
      <c r="A40" s="20">
        <v>1929</v>
      </c>
      <c r="B40" s="36" t="s">
        <v>690</v>
      </c>
      <c r="C40" s="36" t="s">
        <v>1215</v>
      </c>
      <c r="D40" s="28">
        <v>18</v>
      </c>
      <c r="E40" s="28">
        <v>3</v>
      </c>
      <c r="F40" s="32">
        <v>1008</v>
      </c>
      <c r="G40" s="28">
        <v>187</v>
      </c>
      <c r="H40" s="35">
        <v>67.2</v>
      </c>
      <c r="I40" s="51">
        <v>56</v>
      </c>
      <c r="J40" s="27" t="s">
        <v>691</v>
      </c>
      <c r="K40" s="20">
        <v>1929</v>
      </c>
      <c r="L40" s="22" t="s">
        <v>692</v>
      </c>
      <c r="M40" s="22" t="s">
        <v>977</v>
      </c>
      <c r="N40" s="28">
        <v>237.1</v>
      </c>
      <c r="O40" s="28">
        <v>51</v>
      </c>
      <c r="P40" s="28">
        <v>675</v>
      </c>
      <c r="Q40" s="28">
        <v>60</v>
      </c>
      <c r="R40" s="25">
        <v>11.25</v>
      </c>
      <c r="S40" s="18">
        <v>0.25305778152678193</v>
      </c>
    </row>
    <row r="41" spans="1:19" ht="19.5" thickBot="1" x14ac:dyDescent="0.35">
      <c r="A41" s="20">
        <v>1929</v>
      </c>
      <c r="B41" s="48" t="s">
        <v>688</v>
      </c>
      <c r="C41" s="48" t="s">
        <v>1220</v>
      </c>
      <c r="D41" s="22"/>
      <c r="E41" s="28"/>
      <c r="F41" s="32"/>
      <c r="G41" s="28"/>
      <c r="H41" s="35"/>
      <c r="I41" s="51"/>
      <c r="J41" s="105" t="s">
        <v>478</v>
      </c>
      <c r="K41" s="20">
        <v>1929</v>
      </c>
      <c r="L41" s="33" t="s">
        <v>691</v>
      </c>
      <c r="M41" s="33" t="s">
        <v>478</v>
      </c>
      <c r="N41" s="28"/>
      <c r="O41" s="28"/>
      <c r="P41" s="28"/>
      <c r="Q41" s="32"/>
      <c r="R41" s="28"/>
      <c r="S41" s="60"/>
    </row>
    <row r="42" spans="1:19" x14ac:dyDescent="0.3">
      <c r="A42" s="20"/>
      <c r="D42" s="28"/>
      <c r="E42" s="28"/>
      <c r="F42" s="32"/>
      <c r="G42" s="28"/>
      <c r="H42" s="35"/>
      <c r="I42" s="40"/>
      <c r="N42" s="103" t="s">
        <v>1212</v>
      </c>
      <c r="O42" s="28"/>
      <c r="P42" s="28"/>
      <c r="Q42" s="28"/>
      <c r="S42" s="25"/>
    </row>
    <row r="46" spans="1:19" x14ac:dyDescent="0.3">
      <c r="J46" s="32"/>
    </row>
    <row r="50" spans="10:10" x14ac:dyDescent="0.3">
      <c r="J50" s="32"/>
    </row>
    <row r="54" spans="10:10" x14ac:dyDescent="0.3">
      <c r="J54" s="32"/>
    </row>
    <row r="58" spans="10:10" x14ac:dyDescent="0.3">
      <c r="J58" s="32"/>
    </row>
    <row r="62" spans="10:10" x14ac:dyDescent="0.3">
      <c r="J62" s="32"/>
    </row>
    <row r="66" spans="10:10" x14ac:dyDescent="0.3">
      <c r="J66" s="32"/>
    </row>
    <row r="70" spans="10:10" x14ac:dyDescent="0.3">
      <c r="J70" s="32"/>
    </row>
    <row r="74" spans="10:10" x14ac:dyDescent="0.3">
      <c r="J74" s="32"/>
    </row>
    <row r="78" spans="10:10" x14ac:dyDescent="0.3">
      <c r="J78" s="32"/>
    </row>
    <row r="82" spans="10:10" x14ac:dyDescent="0.3">
      <c r="J82" s="32"/>
    </row>
  </sheetData>
  <sortState xmlns:xlrd2="http://schemas.microsoft.com/office/spreadsheetml/2017/richdata2" ref="K2:S41">
    <sortCondition ref="K2:K41"/>
  </sortState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DD39A-92AA-49F6-8F95-B23FF7809052}">
  <dimension ref="A1:X82"/>
  <sheetViews>
    <sheetView workbookViewId="0">
      <pane ySplit="1" topLeftCell="A2" activePane="bottomLeft" state="frozen"/>
      <selection pane="bottomLeft"/>
    </sheetView>
  </sheetViews>
  <sheetFormatPr defaultRowHeight="18.75" x14ac:dyDescent="0.3"/>
  <cols>
    <col min="1" max="1" width="5.44140625" style="21" bestFit="1" customWidth="1"/>
    <col min="2" max="2" width="20.88671875" style="21" customWidth="1"/>
    <col min="3" max="3" width="46.88671875" style="21" bestFit="1" customWidth="1"/>
    <col min="4" max="4" width="4" style="21" bestFit="1" customWidth="1"/>
    <col min="5" max="5" width="4.21875" style="21" customWidth="1"/>
    <col min="6" max="6" width="5.6640625" style="21" bestFit="1" customWidth="1"/>
    <col min="7" max="7" width="5" style="21" bestFit="1" customWidth="1"/>
    <col min="8" max="8" width="6.5546875" style="21" bestFit="1" customWidth="1"/>
    <col min="9" max="9" width="6.77734375" style="21" customWidth="1"/>
    <col min="10" max="10" width="36.21875" style="21" bestFit="1" customWidth="1"/>
    <col min="11" max="11" width="5.44140625" style="21" bestFit="1" customWidth="1"/>
    <col min="12" max="12" width="20.44140625" style="21" customWidth="1"/>
    <col min="13" max="13" width="46.33203125" style="21" bestFit="1" customWidth="1"/>
    <col min="14" max="14" width="6" style="21" bestFit="1" customWidth="1"/>
    <col min="15" max="15" width="4" style="21" bestFit="1" customWidth="1"/>
    <col min="16" max="16" width="5" style="21" bestFit="1" customWidth="1"/>
    <col min="17" max="17" width="4" style="21" bestFit="1" customWidth="1"/>
    <col min="18" max="18" width="5.5546875" style="25" bestFit="1" customWidth="1"/>
    <col min="19" max="19" width="6.33203125" style="21" bestFit="1" customWidth="1"/>
    <col min="20" max="20" width="3.77734375" style="21" customWidth="1"/>
    <col min="21" max="21" width="8.88671875" style="21"/>
    <col min="22" max="22" width="17.77734375" style="21" bestFit="1" customWidth="1"/>
    <col min="23" max="23" width="33.6640625" style="21" bestFit="1" customWidth="1"/>
    <col min="24" max="16384" width="8.88671875" style="21"/>
  </cols>
  <sheetData>
    <row r="1" spans="1:24" x14ac:dyDescent="0.3">
      <c r="A1" s="20" t="s">
        <v>6</v>
      </c>
      <c r="B1" s="20" t="s">
        <v>12</v>
      </c>
      <c r="C1" s="20" t="s">
        <v>13</v>
      </c>
      <c r="D1" s="20" t="s">
        <v>0</v>
      </c>
      <c r="E1" s="20" t="s">
        <v>1</v>
      </c>
      <c r="F1" s="20" t="s">
        <v>4</v>
      </c>
      <c r="G1" s="20" t="s">
        <v>2</v>
      </c>
      <c r="H1" s="47" t="s">
        <v>5</v>
      </c>
      <c r="I1" s="50" t="s">
        <v>106</v>
      </c>
      <c r="J1" s="26" t="s">
        <v>44</v>
      </c>
      <c r="K1" s="20" t="s">
        <v>6</v>
      </c>
      <c r="L1" s="33" t="s">
        <v>12</v>
      </c>
      <c r="M1" s="33" t="s">
        <v>13</v>
      </c>
      <c r="N1" s="20" t="s">
        <v>7</v>
      </c>
      <c r="O1" s="20" t="s">
        <v>8</v>
      </c>
      <c r="P1" s="20" t="s">
        <v>9</v>
      </c>
      <c r="Q1" s="20" t="s">
        <v>10</v>
      </c>
      <c r="R1" s="47" t="s">
        <v>5</v>
      </c>
      <c r="S1" s="17" t="s">
        <v>105</v>
      </c>
      <c r="T1" s="19"/>
      <c r="U1" s="20" t="s">
        <v>192</v>
      </c>
      <c r="V1" s="20" t="s">
        <v>103</v>
      </c>
      <c r="W1" s="20" t="s">
        <v>13</v>
      </c>
      <c r="X1" s="19"/>
    </row>
    <row r="2" spans="1:24" x14ac:dyDescent="0.3">
      <c r="A2" s="20">
        <v>1930</v>
      </c>
      <c r="B2" s="36" t="s">
        <v>772</v>
      </c>
      <c r="C2" s="22" t="s">
        <v>1221</v>
      </c>
      <c r="D2" s="28">
        <v>17</v>
      </c>
      <c r="E2" s="28">
        <v>4</v>
      </c>
      <c r="F2" s="32">
        <v>982</v>
      </c>
      <c r="G2" s="28">
        <v>154</v>
      </c>
      <c r="H2" s="35">
        <v>75.53</v>
      </c>
      <c r="I2" s="51">
        <v>57.764705882352942</v>
      </c>
      <c r="J2" s="32"/>
      <c r="K2" s="20">
        <v>1930</v>
      </c>
      <c r="L2" s="21" t="s">
        <v>691</v>
      </c>
      <c r="M2" s="22" t="s">
        <v>1253</v>
      </c>
      <c r="N2" s="28">
        <v>208</v>
      </c>
      <c r="O2" s="28">
        <v>29</v>
      </c>
      <c r="P2" s="28">
        <v>36</v>
      </c>
      <c r="Q2" s="28">
        <v>91</v>
      </c>
      <c r="R2" s="25">
        <v>6.98</v>
      </c>
      <c r="S2" s="18">
        <v>0.4375</v>
      </c>
      <c r="T2" s="19"/>
      <c r="U2" s="20">
        <v>1930</v>
      </c>
      <c r="V2" s="21" t="s">
        <v>818</v>
      </c>
      <c r="W2" s="21" t="s">
        <v>1153</v>
      </c>
      <c r="X2" s="19"/>
    </row>
    <row r="3" spans="1:24" x14ac:dyDescent="0.3">
      <c r="A3" s="20">
        <v>1930</v>
      </c>
      <c r="B3" s="36" t="s">
        <v>773</v>
      </c>
      <c r="C3" s="36" t="s">
        <v>614</v>
      </c>
      <c r="D3" s="28">
        <v>18</v>
      </c>
      <c r="E3" s="28">
        <v>1</v>
      </c>
      <c r="F3" s="32">
        <v>809</v>
      </c>
      <c r="G3" s="28">
        <v>112</v>
      </c>
      <c r="H3" s="35">
        <v>47.58</v>
      </c>
      <c r="I3" s="51">
        <v>44.944444444444443</v>
      </c>
      <c r="K3" s="20">
        <v>1930</v>
      </c>
      <c r="L3" s="21" t="s">
        <v>818</v>
      </c>
      <c r="M3" s="22" t="s">
        <v>1252</v>
      </c>
      <c r="N3" s="28">
        <v>270.5</v>
      </c>
      <c r="O3" s="28">
        <v>58</v>
      </c>
      <c r="P3" s="28">
        <v>736</v>
      </c>
      <c r="Q3" s="42">
        <v>83</v>
      </c>
      <c r="R3" s="25">
        <v>8.86</v>
      </c>
      <c r="S3" s="18">
        <v>0.30683918669131238</v>
      </c>
      <c r="T3" s="19"/>
      <c r="U3" s="20">
        <v>1931</v>
      </c>
      <c r="V3" s="21" t="s">
        <v>768</v>
      </c>
      <c r="W3" s="21" t="s">
        <v>49</v>
      </c>
      <c r="X3" s="19"/>
    </row>
    <row r="4" spans="1:24" ht="19.5" thickBot="1" x14ac:dyDescent="0.35">
      <c r="A4" s="20">
        <v>1930</v>
      </c>
      <c r="B4" s="36" t="s">
        <v>774</v>
      </c>
      <c r="C4" s="36" t="s">
        <v>1222</v>
      </c>
      <c r="D4" s="28">
        <v>18</v>
      </c>
      <c r="E4" s="28">
        <v>1</v>
      </c>
      <c r="F4" s="32">
        <v>780</v>
      </c>
      <c r="G4" s="28">
        <v>121</v>
      </c>
      <c r="H4" s="35">
        <v>45.88</v>
      </c>
      <c r="I4" s="51">
        <v>43.333333333333336</v>
      </c>
      <c r="J4" s="20">
        <v>1930</v>
      </c>
      <c r="K4" s="20">
        <v>1930</v>
      </c>
      <c r="M4" s="22"/>
      <c r="N4" s="28"/>
      <c r="O4" s="28"/>
      <c r="P4" s="28"/>
      <c r="Q4" s="28"/>
      <c r="S4" s="18"/>
      <c r="T4" s="19"/>
      <c r="U4" s="20">
        <v>1932</v>
      </c>
      <c r="V4" s="21" t="s">
        <v>765</v>
      </c>
      <c r="W4" s="21" t="s">
        <v>1230</v>
      </c>
      <c r="X4" s="19"/>
    </row>
    <row r="5" spans="1:24" x14ac:dyDescent="0.3">
      <c r="A5" s="20">
        <v>1930</v>
      </c>
      <c r="B5" s="36" t="s">
        <v>818</v>
      </c>
      <c r="C5" s="36" t="s">
        <v>1152</v>
      </c>
      <c r="D5" s="28">
        <v>22</v>
      </c>
      <c r="E5" s="28">
        <v>3</v>
      </c>
      <c r="F5" s="32">
        <v>767</v>
      </c>
      <c r="G5" s="28" t="s">
        <v>367</v>
      </c>
      <c r="H5" s="35">
        <v>40.36</v>
      </c>
      <c r="I5" s="51">
        <v>34.863636363636367</v>
      </c>
      <c r="J5" s="27" t="s">
        <v>818</v>
      </c>
      <c r="K5" s="20">
        <v>1930</v>
      </c>
      <c r="M5" s="22"/>
      <c r="N5" s="28"/>
      <c r="O5" s="28"/>
      <c r="P5" s="28"/>
      <c r="Q5" s="28"/>
      <c r="S5" s="18"/>
      <c r="T5" s="19"/>
      <c r="U5" s="20">
        <v>1933</v>
      </c>
      <c r="V5" s="21" t="s">
        <v>758</v>
      </c>
      <c r="W5" s="21" t="s">
        <v>63</v>
      </c>
      <c r="X5" s="19"/>
    </row>
    <row r="6" spans="1:24" ht="19.5" thickBot="1" x14ac:dyDescent="0.35">
      <c r="A6" s="20">
        <v>1930</v>
      </c>
      <c r="B6" s="23" t="s">
        <v>772</v>
      </c>
      <c r="C6" s="23" t="s">
        <v>1223</v>
      </c>
      <c r="D6" s="28"/>
      <c r="E6" s="28"/>
      <c r="F6" s="32"/>
      <c r="G6" s="28"/>
      <c r="H6" s="35"/>
      <c r="I6" s="60"/>
      <c r="J6" s="37" t="s">
        <v>1153</v>
      </c>
      <c r="K6" s="20">
        <v>1930</v>
      </c>
      <c r="L6" s="23" t="s">
        <v>691</v>
      </c>
      <c r="M6" s="33" t="s">
        <v>478</v>
      </c>
      <c r="N6" s="28"/>
      <c r="O6" s="28"/>
      <c r="P6" s="28"/>
      <c r="Q6" s="28"/>
      <c r="R6" s="28"/>
      <c r="S6" s="54"/>
      <c r="T6" s="19"/>
      <c r="U6" s="20">
        <v>1934</v>
      </c>
      <c r="V6" s="21" t="s">
        <v>758</v>
      </c>
      <c r="W6" s="21" t="s">
        <v>63</v>
      </c>
      <c r="X6" s="19"/>
    </row>
    <row r="7" spans="1:24" x14ac:dyDescent="0.3">
      <c r="A7" s="20">
        <v>1931</v>
      </c>
      <c r="B7" s="32" t="s">
        <v>768</v>
      </c>
      <c r="C7" s="36" t="s">
        <v>1225</v>
      </c>
      <c r="D7" s="28">
        <v>17</v>
      </c>
      <c r="E7" s="28">
        <v>3</v>
      </c>
      <c r="F7" s="32">
        <v>1037</v>
      </c>
      <c r="G7" s="28" t="s">
        <v>1224</v>
      </c>
      <c r="H7" s="35">
        <v>69.13</v>
      </c>
      <c r="I7" s="51">
        <v>61</v>
      </c>
      <c r="K7" s="20">
        <v>1931</v>
      </c>
      <c r="L7" s="21" t="s">
        <v>770</v>
      </c>
      <c r="M7" s="22" t="s">
        <v>1226</v>
      </c>
      <c r="N7" s="28">
        <v>280</v>
      </c>
      <c r="O7" s="28">
        <v>85</v>
      </c>
      <c r="P7" s="28">
        <v>546</v>
      </c>
      <c r="Q7" s="28">
        <v>55</v>
      </c>
      <c r="R7" s="25">
        <v>9.92</v>
      </c>
      <c r="S7" s="18">
        <v>0.19642857142857142</v>
      </c>
      <c r="T7" s="19"/>
      <c r="U7" s="20">
        <v>1935</v>
      </c>
      <c r="V7" s="21" t="s">
        <v>750</v>
      </c>
      <c r="W7" s="21" t="s">
        <v>155</v>
      </c>
      <c r="X7" s="19"/>
    </row>
    <row r="8" spans="1:24" ht="19.5" thickBot="1" x14ac:dyDescent="0.35">
      <c r="A8" s="20">
        <v>1931</v>
      </c>
      <c r="B8" s="32" t="s">
        <v>760</v>
      </c>
      <c r="C8" s="36" t="s">
        <v>448</v>
      </c>
      <c r="D8" s="28">
        <v>18</v>
      </c>
      <c r="E8" s="28">
        <v>1</v>
      </c>
      <c r="F8" s="32">
        <v>838</v>
      </c>
      <c r="G8" s="28" t="s">
        <v>470</v>
      </c>
      <c r="H8" s="35">
        <v>49.39</v>
      </c>
      <c r="I8" s="51">
        <v>46.555555555555557</v>
      </c>
      <c r="J8" s="20">
        <v>1931</v>
      </c>
      <c r="K8" s="20">
        <v>1931</v>
      </c>
      <c r="M8" s="22"/>
      <c r="N8" s="28"/>
      <c r="O8" s="28"/>
      <c r="P8" s="28"/>
      <c r="Q8" s="28"/>
      <c r="S8" s="18"/>
      <c r="T8" s="19"/>
      <c r="U8" s="20">
        <v>1936</v>
      </c>
      <c r="V8" s="21" t="s">
        <v>742</v>
      </c>
      <c r="W8" s="36" t="s">
        <v>489</v>
      </c>
      <c r="X8" s="19"/>
    </row>
    <row r="9" spans="1:24" x14ac:dyDescent="0.3">
      <c r="A9" s="20">
        <v>1931</v>
      </c>
      <c r="B9" s="32" t="s">
        <v>762</v>
      </c>
      <c r="C9" s="36" t="s">
        <v>149</v>
      </c>
      <c r="D9" s="28">
        <v>14</v>
      </c>
      <c r="E9" s="28">
        <v>4</v>
      </c>
      <c r="F9" s="32">
        <v>701</v>
      </c>
      <c r="G9" s="28" t="s">
        <v>99</v>
      </c>
      <c r="H9" s="35">
        <v>70.099999999999994</v>
      </c>
      <c r="I9" s="51">
        <v>50.071428571428569</v>
      </c>
      <c r="J9" s="27" t="s">
        <v>768</v>
      </c>
      <c r="K9" s="20">
        <v>1931</v>
      </c>
      <c r="M9" s="22"/>
      <c r="N9" s="28"/>
      <c r="O9" s="28"/>
      <c r="P9" s="28"/>
      <c r="Q9" s="28"/>
      <c r="S9" s="18"/>
      <c r="T9" s="19"/>
      <c r="U9" s="20">
        <v>1937</v>
      </c>
      <c r="V9" s="21" t="s">
        <v>742</v>
      </c>
      <c r="W9" s="36" t="s">
        <v>489</v>
      </c>
      <c r="X9" s="19"/>
    </row>
    <row r="10" spans="1:24" ht="19.5" thickBot="1" x14ac:dyDescent="0.35">
      <c r="A10" s="20">
        <v>1931</v>
      </c>
      <c r="B10" s="23" t="s">
        <v>768</v>
      </c>
      <c r="C10" s="48" t="s">
        <v>49</v>
      </c>
      <c r="D10" s="28"/>
      <c r="E10" s="28"/>
      <c r="F10" s="32"/>
      <c r="G10" s="28"/>
      <c r="H10" s="35"/>
      <c r="I10" s="51"/>
      <c r="J10" s="37" t="s">
        <v>49</v>
      </c>
      <c r="K10" s="20">
        <v>1931</v>
      </c>
      <c r="L10" s="23" t="s">
        <v>770</v>
      </c>
      <c r="M10" s="33" t="s">
        <v>557</v>
      </c>
      <c r="N10" s="28"/>
      <c r="O10" s="28"/>
      <c r="P10" s="28"/>
      <c r="Q10" s="28"/>
      <c r="R10" s="28"/>
      <c r="S10" s="54"/>
      <c r="T10" s="109"/>
      <c r="U10" s="20">
        <v>1938</v>
      </c>
      <c r="V10" s="21" t="s">
        <v>739</v>
      </c>
      <c r="W10" s="21" t="s">
        <v>388</v>
      </c>
      <c r="X10" s="19"/>
    </row>
    <row r="11" spans="1:24" x14ac:dyDescent="0.3">
      <c r="A11" s="20">
        <v>1932</v>
      </c>
      <c r="B11" s="32" t="s">
        <v>764</v>
      </c>
      <c r="C11" s="36" t="s">
        <v>1227</v>
      </c>
      <c r="D11" s="28">
        <v>18</v>
      </c>
      <c r="E11" s="28">
        <v>2</v>
      </c>
      <c r="F11" s="32">
        <v>911</v>
      </c>
      <c r="G11" s="28">
        <v>156</v>
      </c>
      <c r="H11" s="35">
        <v>56.93</v>
      </c>
      <c r="I11" s="51">
        <v>50.611111111111114</v>
      </c>
      <c r="K11" s="20">
        <v>1932</v>
      </c>
      <c r="L11" s="22" t="s">
        <v>766</v>
      </c>
      <c r="M11" s="22" t="s">
        <v>614</v>
      </c>
      <c r="N11" s="28">
        <v>223.5</v>
      </c>
      <c r="O11" s="28">
        <v>90</v>
      </c>
      <c r="P11" s="28">
        <v>374</v>
      </c>
      <c r="Q11" s="28">
        <v>51</v>
      </c>
      <c r="R11" s="25">
        <v>7.33</v>
      </c>
      <c r="S11" s="18">
        <v>0.22818791946308725</v>
      </c>
      <c r="T11" s="19"/>
      <c r="U11" s="20">
        <v>1939</v>
      </c>
      <c r="V11" s="21" t="s">
        <v>785</v>
      </c>
      <c r="W11" s="21" t="s">
        <v>362</v>
      </c>
      <c r="X11" s="19"/>
    </row>
    <row r="12" spans="1:24" ht="19.5" thickBot="1" x14ac:dyDescent="0.35">
      <c r="A12" s="20">
        <v>1932</v>
      </c>
      <c r="B12" s="32" t="s">
        <v>760</v>
      </c>
      <c r="C12" s="36" t="s">
        <v>1228</v>
      </c>
      <c r="D12" s="28">
        <v>17</v>
      </c>
      <c r="E12" s="28">
        <v>5</v>
      </c>
      <c r="F12" s="32">
        <v>866</v>
      </c>
      <c r="G12" s="28" t="s">
        <v>554</v>
      </c>
      <c r="H12" s="35">
        <v>72.56</v>
      </c>
      <c r="I12" s="51">
        <v>50.941176470588232</v>
      </c>
      <c r="J12" s="20">
        <v>1932</v>
      </c>
      <c r="K12" s="20">
        <v>1932</v>
      </c>
      <c r="L12" s="22" t="s">
        <v>765</v>
      </c>
      <c r="M12" s="22" t="s">
        <v>1231</v>
      </c>
      <c r="N12" s="28">
        <v>149.30000000000001</v>
      </c>
      <c r="O12" s="28">
        <v>46</v>
      </c>
      <c r="P12" s="28">
        <v>329</v>
      </c>
      <c r="Q12" s="28">
        <v>33</v>
      </c>
      <c r="R12" s="25">
        <v>9.9600000000000009</v>
      </c>
      <c r="S12" s="18">
        <v>0.22103148024112523</v>
      </c>
      <c r="T12" s="19"/>
      <c r="U12" s="19"/>
      <c r="V12" s="19"/>
      <c r="W12" s="19"/>
      <c r="X12" s="19"/>
    </row>
    <row r="13" spans="1:24" x14ac:dyDescent="0.3">
      <c r="A13" s="20">
        <v>1932</v>
      </c>
      <c r="B13" s="32" t="s">
        <v>765</v>
      </c>
      <c r="C13" s="36" t="s">
        <v>1229</v>
      </c>
      <c r="D13" s="28">
        <v>13</v>
      </c>
      <c r="E13" s="28">
        <v>2</v>
      </c>
      <c r="F13" s="32">
        <v>689</v>
      </c>
      <c r="G13" s="28">
        <v>112</v>
      </c>
      <c r="H13" s="35">
        <v>62.63</v>
      </c>
      <c r="I13" s="51">
        <v>53</v>
      </c>
      <c r="J13" s="27" t="s">
        <v>765</v>
      </c>
      <c r="K13" s="20">
        <v>1932</v>
      </c>
      <c r="M13" s="22"/>
      <c r="N13" s="28"/>
      <c r="O13" s="28"/>
      <c r="P13" s="28"/>
      <c r="Q13" s="28"/>
      <c r="S13" s="18"/>
      <c r="U13" s="44"/>
    </row>
    <row r="14" spans="1:24" ht="19.5" thickBot="1" x14ac:dyDescent="0.35">
      <c r="A14" s="20">
        <v>1932</v>
      </c>
      <c r="B14" s="23" t="s">
        <v>765</v>
      </c>
      <c r="C14" s="48" t="s">
        <v>1230</v>
      </c>
      <c r="D14" s="28"/>
      <c r="E14" s="28"/>
      <c r="F14" s="32"/>
      <c r="G14" s="28"/>
      <c r="H14" s="35"/>
      <c r="I14" s="59"/>
      <c r="J14" s="37" t="s">
        <v>1230</v>
      </c>
      <c r="K14" s="20">
        <v>1932</v>
      </c>
      <c r="L14" s="23" t="s">
        <v>766</v>
      </c>
      <c r="M14" s="33" t="s">
        <v>614</v>
      </c>
      <c r="N14" s="28"/>
      <c r="O14" s="28"/>
      <c r="P14" s="28"/>
      <c r="Q14" s="28"/>
      <c r="R14" s="28"/>
      <c r="S14" s="54"/>
    </row>
    <row r="15" spans="1:24" x14ac:dyDescent="0.3">
      <c r="A15" s="20">
        <v>1933</v>
      </c>
      <c r="B15" s="32" t="s">
        <v>761</v>
      </c>
      <c r="C15" s="21" t="s">
        <v>157</v>
      </c>
      <c r="D15" s="28">
        <v>14</v>
      </c>
      <c r="E15" s="28">
        <v>3</v>
      </c>
      <c r="F15" s="32">
        <v>1023</v>
      </c>
      <c r="G15" s="28">
        <v>146</v>
      </c>
      <c r="H15" s="35">
        <v>93</v>
      </c>
      <c r="I15" s="51">
        <v>73.071428571428569</v>
      </c>
      <c r="K15" s="20">
        <v>1933</v>
      </c>
      <c r="L15" s="22" t="s">
        <v>763</v>
      </c>
      <c r="M15" s="22" t="s">
        <v>1233</v>
      </c>
      <c r="N15" s="28">
        <v>379.2</v>
      </c>
      <c r="O15" s="28">
        <v>67</v>
      </c>
      <c r="P15" s="28">
        <v>1246</v>
      </c>
      <c r="Q15" s="28">
        <v>84</v>
      </c>
      <c r="R15" s="25">
        <v>14.83</v>
      </c>
      <c r="S15" s="18">
        <v>0.22151898734177217</v>
      </c>
    </row>
    <row r="16" spans="1:24" ht="19.5" thickBot="1" x14ac:dyDescent="0.35">
      <c r="A16" s="20">
        <v>1933</v>
      </c>
      <c r="B16" s="32" t="s">
        <v>758</v>
      </c>
      <c r="C16" s="36" t="s">
        <v>1232</v>
      </c>
      <c r="D16" s="28">
        <v>13</v>
      </c>
      <c r="E16" s="28">
        <v>2</v>
      </c>
      <c r="F16" s="32">
        <v>973</v>
      </c>
      <c r="G16" s="28" t="s">
        <v>1179</v>
      </c>
      <c r="H16" s="35">
        <v>88.45</v>
      </c>
      <c r="I16" s="51">
        <v>74.84615384615384</v>
      </c>
      <c r="J16" s="20">
        <v>1933</v>
      </c>
      <c r="K16" s="20">
        <v>1933</v>
      </c>
      <c r="L16" s="22" t="s">
        <v>758</v>
      </c>
      <c r="M16" s="22" t="s">
        <v>1234</v>
      </c>
      <c r="N16" s="28">
        <v>152.5</v>
      </c>
      <c r="O16" s="28">
        <v>40</v>
      </c>
      <c r="P16" s="28">
        <v>476</v>
      </c>
      <c r="Q16" s="28">
        <v>40</v>
      </c>
      <c r="R16" s="25">
        <v>11.9</v>
      </c>
      <c r="S16" s="18">
        <v>0.26229508196721313</v>
      </c>
    </row>
    <row r="17" spans="1:20" x14ac:dyDescent="0.3">
      <c r="A17" s="20">
        <v>1933</v>
      </c>
      <c r="B17" s="32" t="s">
        <v>762</v>
      </c>
      <c r="C17" s="36" t="s">
        <v>149</v>
      </c>
      <c r="D17" s="28">
        <v>12</v>
      </c>
      <c r="E17" s="28">
        <v>1</v>
      </c>
      <c r="F17" s="32">
        <v>816</v>
      </c>
      <c r="G17" s="28">
        <v>228</v>
      </c>
      <c r="H17" s="35">
        <v>74.180000000000007</v>
      </c>
      <c r="I17" s="51">
        <v>68</v>
      </c>
      <c r="J17" s="27" t="s">
        <v>758</v>
      </c>
      <c r="K17" s="20">
        <v>1933</v>
      </c>
      <c r="L17" s="22"/>
      <c r="M17" s="22"/>
      <c r="N17" s="28"/>
      <c r="O17" s="28"/>
      <c r="P17" s="28"/>
      <c r="Q17" s="28"/>
      <c r="S17" s="18"/>
    </row>
    <row r="18" spans="1:20" ht="19.5" thickBot="1" x14ac:dyDescent="0.35">
      <c r="A18" s="20">
        <v>1933</v>
      </c>
      <c r="B18" s="23" t="s">
        <v>758</v>
      </c>
      <c r="C18" s="48" t="s">
        <v>63</v>
      </c>
      <c r="D18" s="28"/>
      <c r="E18" s="28"/>
      <c r="F18" s="32"/>
      <c r="G18" s="28"/>
      <c r="H18" s="35"/>
      <c r="I18" s="51"/>
      <c r="J18" s="37" t="s">
        <v>63</v>
      </c>
      <c r="K18" s="20">
        <v>1933</v>
      </c>
      <c r="L18" s="33" t="s">
        <v>758</v>
      </c>
      <c r="M18" s="33" t="s">
        <v>63</v>
      </c>
      <c r="N18" s="28"/>
      <c r="O18" s="28"/>
      <c r="P18" s="28"/>
      <c r="Q18" s="28"/>
      <c r="R18" s="28"/>
      <c r="S18" s="54"/>
    </row>
    <row r="19" spans="1:20" x14ac:dyDescent="0.3">
      <c r="A19" s="20">
        <v>1934</v>
      </c>
      <c r="B19" s="36" t="s">
        <v>756</v>
      </c>
      <c r="C19" s="36" t="s">
        <v>1236</v>
      </c>
      <c r="D19" s="28">
        <v>18</v>
      </c>
      <c r="E19" s="28">
        <v>1</v>
      </c>
      <c r="F19" s="32">
        <v>756</v>
      </c>
      <c r="G19" s="28">
        <v>87</v>
      </c>
      <c r="H19" s="35">
        <v>44.47</v>
      </c>
      <c r="I19" s="51">
        <v>42</v>
      </c>
      <c r="K19" s="20">
        <v>1934</v>
      </c>
      <c r="L19" s="22" t="s">
        <v>756</v>
      </c>
      <c r="M19" s="22" t="s">
        <v>1237</v>
      </c>
      <c r="N19" s="28">
        <v>180</v>
      </c>
      <c r="O19" s="28">
        <v>13</v>
      </c>
      <c r="P19" s="28">
        <v>864</v>
      </c>
      <c r="Q19" s="28">
        <v>46</v>
      </c>
      <c r="R19" s="25">
        <v>18.78</v>
      </c>
      <c r="S19" s="18">
        <v>0.25555555555555554</v>
      </c>
    </row>
    <row r="20" spans="1:20" ht="19.5" thickBot="1" x14ac:dyDescent="0.35">
      <c r="A20" s="20">
        <v>1934</v>
      </c>
      <c r="B20" s="36" t="s">
        <v>758</v>
      </c>
      <c r="C20" s="36" t="s">
        <v>1232</v>
      </c>
      <c r="D20" s="28">
        <v>13</v>
      </c>
      <c r="E20" s="28">
        <v>1</v>
      </c>
      <c r="F20" s="32">
        <v>584</v>
      </c>
      <c r="G20" s="28" t="s">
        <v>1235</v>
      </c>
      <c r="H20" s="35">
        <v>48.66</v>
      </c>
      <c r="I20" s="51">
        <v>44.92307692307692</v>
      </c>
      <c r="J20" s="20">
        <v>1934</v>
      </c>
      <c r="K20" s="20">
        <v>1934</v>
      </c>
      <c r="L20" s="22" t="s">
        <v>784</v>
      </c>
      <c r="M20" s="22" t="s">
        <v>983</v>
      </c>
      <c r="N20" s="28">
        <v>192.5</v>
      </c>
      <c r="O20" s="28">
        <v>35</v>
      </c>
      <c r="P20" s="28">
        <v>538</v>
      </c>
      <c r="Q20" s="28">
        <v>35</v>
      </c>
      <c r="R20" s="25">
        <v>15.37</v>
      </c>
      <c r="S20" s="18">
        <v>0.18181818181818182</v>
      </c>
    </row>
    <row r="21" spans="1:20" x14ac:dyDescent="0.3">
      <c r="A21" s="20">
        <v>1934</v>
      </c>
      <c r="B21" s="36" t="s">
        <v>757</v>
      </c>
      <c r="C21" s="36" t="s">
        <v>1222</v>
      </c>
      <c r="D21" s="28">
        <v>15</v>
      </c>
      <c r="E21" s="28">
        <v>4</v>
      </c>
      <c r="F21" s="32">
        <v>684</v>
      </c>
      <c r="G21" s="28" t="s">
        <v>180</v>
      </c>
      <c r="H21" s="35">
        <v>62.18</v>
      </c>
      <c r="I21" s="51">
        <v>45.6</v>
      </c>
      <c r="J21" s="27" t="s">
        <v>758</v>
      </c>
      <c r="K21" s="20">
        <v>1934</v>
      </c>
      <c r="L21" s="22" t="s">
        <v>758</v>
      </c>
      <c r="M21" s="22" t="s">
        <v>978</v>
      </c>
      <c r="N21" s="28">
        <v>159.1</v>
      </c>
      <c r="O21" s="28">
        <v>32</v>
      </c>
      <c r="P21" s="28">
        <v>381</v>
      </c>
      <c r="Q21" s="28">
        <v>31</v>
      </c>
      <c r="R21" s="25">
        <v>12.29</v>
      </c>
      <c r="S21" s="18">
        <v>0.19484600879949718</v>
      </c>
    </row>
    <row r="22" spans="1:20" ht="19.5" thickBot="1" x14ac:dyDescent="0.35">
      <c r="A22" s="20">
        <v>1934</v>
      </c>
      <c r="B22" s="23" t="s">
        <v>758</v>
      </c>
      <c r="C22" s="48" t="s">
        <v>63</v>
      </c>
      <c r="D22" s="22"/>
      <c r="E22" s="28"/>
      <c r="F22" s="32"/>
      <c r="G22" s="28"/>
      <c r="H22" s="35"/>
      <c r="I22" s="51"/>
      <c r="J22" s="37" t="s">
        <v>63</v>
      </c>
      <c r="K22" s="20">
        <v>1934</v>
      </c>
      <c r="L22" s="33" t="s">
        <v>756</v>
      </c>
      <c r="M22" s="33" t="s">
        <v>461</v>
      </c>
      <c r="N22" s="28"/>
      <c r="O22" s="28"/>
      <c r="P22" s="28"/>
      <c r="Q22" s="28"/>
      <c r="R22" s="28"/>
      <c r="S22" s="54"/>
    </row>
    <row r="23" spans="1:20" x14ac:dyDescent="0.3">
      <c r="A23" s="20">
        <v>1935</v>
      </c>
      <c r="B23" s="36" t="s">
        <v>750</v>
      </c>
      <c r="C23" s="36" t="s">
        <v>1238</v>
      </c>
      <c r="D23" s="28">
        <v>15</v>
      </c>
      <c r="E23" s="28">
        <v>0</v>
      </c>
      <c r="F23" s="32">
        <v>914</v>
      </c>
      <c r="G23" s="28">
        <v>205</v>
      </c>
      <c r="H23" s="35">
        <v>60.93</v>
      </c>
      <c r="I23" s="51">
        <v>60.93333333333333</v>
      </c>
      <c r="K23" s="20">
        <v>1935</v>
      </c>
      <c r="L23" s="22" t="s">
        <v>754</v>
      </c>
      <c r="M23" s="22" t="s">
        <v>874</v>
      </c>
      <c r="N23" s="28">
        <v>202.2</v>
      </c>
      <c r="O23" s="28">
        <v>38</v>
      </c>
      <c r="P23" s="28">
        <v>579</v>
      </c>
      <c r="Q23" s="28">
        <v>61</v>
      </c>
      <c r="R23" s="25">
        <v>9.49</v>
      </c>
      <c r="S23" s="18">
        <v>0.30168150346191891</v>
      </c>
    </row>
    <row r="24" spans="1:20" x14ac:dyDescent="0.3">
      <c r="A24" s="20">
        <v>1935</v>
      </c>
      <c r="B24" s="36" t="s">
        <v>751</v>
      </c>
      <c r="C24" s="36" t="s">
        <v>33</v>
      </c>
      <c r="D24" s="28">
        <v>12</v>
      </c>
      <c r="E24" s="28">
        <v>1</v>
      </c>
      <c r="F24" s="32">
        <v>895</v>
      </c>
      <c r="G24" s="28">
        <v>168</v>
      </c>
      <c r="H24" s="35">
        <v>81.36</v>
      </c>
      <c r="I24" s="51">
        <v>74.583333333333329</v>
      </c>
      <c r="K24" s="20">
        <v>1935</v>
      </c>
      <c r="L24" s="22" t="s">
        <v>750</v>
      </c>
      <c r="M24" s="22" t="s">
        <v>979</v>
      </c>
      <c r="N24" s="28">
        <v>192.3</v>
      </c>
      <c r="O24" s="28">
        <v>38</v>
      </c>
      <c r="P24" s="28">
        <v>650</v>
      </c>
      <c r="Q24" s="28">
        <v>30</v>
      </c>
      <c r="R24" s="25">
        <v>21.66</v>
      </c>
      <c r="S24" s="18">
        <v>0.15600624024960996</v>
      </c>
    </row>
    <row r="25" spans="1:20" ht="19.5" thickBot="1" x14ac:dyDescent="0.35">
      <c r="A25" s="20">
        <v>1935</v>
      </c>
      <c r="B25" s="36" t="s">
        <v>752</v>
      </c>
      <c r="C25" s="36" t="s">
        <v>1239</v>
      </c>
      <c r="D25" s="28">
        <v>14</v>
      </c>
      <c r="E25" s="28">
        <v>4</v>
      </c>
      <c r="F25" s="32">
        <v>819</v>
      </c>
      <c r="G25" s="28" t="s">
        <v>453</v>
      </c>
      <c r="H25" s="35">
        <v>81.900000000000006</v>
      </c>
      <c r="I25" s="51">
        <v>58.5</v>
      </c>
      <c r="J25" s="20">
        <v>1935</v>
      </c>
      <c r="K25" s="20">
        <v>1935</v>
      </c>
      <c r="L25" s="36" t="s">
        <v>873</v>
      </c>
      <c r="M25" s="36" t="s">
        <v>980</v>
      </c>
      <c r="N25" s="28">
        <v>252</v>
      </c>
      <c r="O25" s="28">
        <v>46</v>
      </c>
      <c r="P25" s="28">
        <v>707</v>
      </c>
      <c r="Q25" s="28">
        <v>57</v>
      </c>
      <c r="R25" s="25">
        <v>12.46</v>
      </c>
      <c r="S25" s="18">
        <v>0.22619047619047619</v>
      </c>
    </row>
    <row r="26" spans="1:20" x14ac:dyDescent="0.3">
      <c r="A26" s="20">
        <v>1935</v>
      </c>
      <c r="B26" s="36" t="s">
        <v>873</v>
      </c>
      <c r="C26" s="36" t="s">
        <v>981</v>
      </c>
      <c r="D26" s="28">
        <v>18</v>
      </c>
      <c r="E26" s="28">
        <v>3</v>
      </c>
      <c r="F26" s="32">
        <v>820</v>
      </c>
      <c r="G26" s="28">
        <v>168</v>
      </c>
      <c r="H26" s="35">
        <v>54.66</v>
      </c>
      <c r="I26" s="51">
        <v>45.555555555555557</v>
      </c>
      <c r="J26" s="27" t="s">
        <v>750</v>
      </c>
      <c r="K26" s="20">
        <v>1935</v>
      </c>
      <c r="S26" s="18"/>
    </row>
    <row r="27" spans="1:20" ht="19.5" thickBot="1" x14ac:dyDescent="0.35">
      <c r="A27" s="20">
        <v>1935</v>
      </c>
      <c r="B27" s="48" t="s">
        <v>751</v>
      </c>
      <c r="C27" s="48" t="s">
        <v>33</v>
      </c>
      <c r="D27" s="22"/>
      <c r="E27" s="28"/>
      <c r="F27" s="32"/>
      <c r="G27" s="28"/>
      <c r="H27" s="35"/>
      <c r="I27" s="51"/>
      <c r="J27" s="37" t="s">
        <v>155</v>
      </c>
      <c r="K27" s="20">
        <v>1935</v>
      </c>
      <c r="L27" s="33" t="s">
        <v>754</v>
      </c>
      <c r="M27" s="33" t="s">
        <v>1182</v>
      </c>
      <c r="N27" s="28"/>
      <c r="O27" s="28"/>
      <c r="P27" s="28"/>
      <c r="Q27" s="28"/>
      <c r="R27" s="28"/>
      <c r="S27" s="54"/>
      <c r="T27" s="28"/>
    </row>
    <row r="28" spans="1:20" x14ac:dyDescent="0.3">
      <c r="A28" s="20">
        <v>1936</v>
      </c>
      <c r="B28" s="36" t="s">
        <v>742</v>
      </c>
      <c r="C28" s="36" t="s">
        <v>1241</v>
      </c>
      <c r="D28" s="28">
        <v>13</v>
      </c>
      <c r="E28" s="28">
        <v>5</v>
      </c>
      <c r="F28" s="32">
        <v>948</v>
      </c>
      <c r="G28" s="28" t="s">
        <v>161</v>
      </c>
      <c r="H28" s="35">
        <v>118.5</v>
      </c>
      <c r="I28" s="51">
        <v>72.92307692307692</v>
      </c>
      <c r="K28" s="20">
        <v>1936</v>
      </c>
      <c r="L28" s="22" t="s">
        <v>753</v>
      </c>
      <c r="M28" s="22" t="s">
        <v>1233</v>
      </c>
      <c r="N28" s="28">
        <v>284</v>
      </c>
      <c r="O28" s="28">
        <v>105</v>
      </c>
      <c r="P28" s="28">
        <v>481</v>
      </c>
      <c r="Q28" s="28">
        <v>55</v>
      </c>
      <c r="R28" s="25">
        <v>8.74</v>
      </c>
      <c r="S28" s="18">
        <v>0.19366197183098591</v>
      </c>
    </row>
    <row r="29" spans="1:20" ht="19.5" thickBot="1" x14ac:dyDescent="0.35">
      <c r="A29" s="20">
        <v>1936</v>
      </c>
      <c r="B29" s="36" t="s">
        <v>748</v>
      </c>
      <c r="C29" s="36" t="s">
        <v>157</v>
      </c>
      <c r="D29" s="28">
        <v>15</v>
      </c>
      <c r="E29" s="28">
        <v>3</v>
      </c>
      <c r="F29" s="32">
        <v>660</v>
      </c>
      <c r="G29" s="28">
        <v>129</v>
      </c>
      <c r="H29" s="35">
        <v>55</v>
      </c>
      <c r="I29" s="51">
        <v>44</v>
      </c>
      <c r="J29" s="20">
        <v>1936</v>
      </c>
      <c r="K29" s="20">
        <v>1936</v>
      </c>
      <c r="L29" s="22" t="s">
        <v>746</v>
      </c>
      <c r="M29" s="22" t="s">
        <v>202</v>
      </c>
      <c r="N29" s="28">
        <v>270.39999999999998</v>
      </c>
      <c r="O29" s="28">
        <v>60</v>
      </c>
      <c r="P29" s="28">
        <v>586</v>
      </c>
      <c r="Q29" s="28">
        <v>55</v>
      </c>
      <c r="R29" s="25">
        <v>10.65</v>
      </c>
      <c r="S29" s="18">
        <v>0.20340236686390534</v>
      </c>
    </row>
    <row r="30" spans="1:20" x14ac:dyDescent="0.3">
      <c r="A30" s="20">
        <v>1936</v>
      </c>
      <c r="B30" s="36" t="s">
        <v>749</v>
      </c>
      <c r="C30" s="36" t="s">
        <v>173</v>
      </c>
      <c r="D30" s="28">
        <v>9</v>
      </c>
      <c r="E30" s="28">
        <v>1</v>
      </c>
      <c r="F30" s="32">
        <v>436</v>
      </c>
      <c r="G30" s="28" t="s">
        <v>828</v>
      </c>
      <c r="H30" s="35">
        <v>54.5</v>
      </c>
      <c r="I30" s="51">
        <v>48.444444444444443</v>
      </c>
      <c r="J30" s="27" t="s">
        <v>742</v>
      </c>
      <c r="K30" s="20">
        <v>1936</v>
      </c>
      <c r="L30" s="22"/>
      <c r="M30" s="22"/>
      <c r="N30" s="28"/>
      <c r="O30" s="28"/>
      <c r="P30" s="28"/>
      <c r="Q30" s="28"/>
      <c r="S30" s="18"/>
    </row>
    <row r="31" spans="1:20" ht="19.5" thickBot="1" x14ac:dyDescent="0.35">
      <c r="A31" s="20">
        <v>1936</v>
      </c>
      <c r="B31" s="23" t="s">
        <v>742</v>
      </c>
      <c r="C31" s="48" t="s">
        <v>489</v>
      </c>
      <c r="D31" s="28"/>
      <c r="E31" s="28"/>
      <c r="F31" s="32"/>
      <c r="G31" s="28"/>
      <c r="H31" s="35"/>
      <c r="I31" s="51"/>
      <c r="J31" s="37" t="s">
        <v>489</v>
      </c>
      <c r="K31" s="20">
        <v>1936</v>
      </c>
      <c r="L31" s="33" t="s">
        <v>753</v>
      </c>
      <c r="M31" s="33" t="s">
        <v>729</v>
      </c>
      <c r="N31" s="28"/>
      <c r="O31" s="28"/>
      <c r="P31" s="28"/>
      <c r="Q31" s="28"/>
      <c r="R31" s="28"/>
      <c r="S31" s="54"/>
    </row>
    <row r="32" spans="1:20" x14ac:dyDescent="0.3">
      <c r="A32" s="20">
        <v>1937</v>
      </c>
      <c r="B32" s="36" t="s">
        <v>742</v>
      </c>
      <c r="C32" s="36" t="s">
        <v>1240</v>
      </c>
      <c r="D32" s="28">
        <v>16</v>
      </c>
      <c r="E32" s="28">
        <v>3</v>
      </c>
      <c r="F32" s="32">
        <v>1061</v>
      </c>
      <c r="G32" s="28" t="s">
        <v>161</v>
      </c>
      <c r="H32" s="35">
        <v>81.61</v>
      </c>
      <c r="I32" s="51">
        <v>66.3125</v>
      </c>
      <c r="K32" s="20">
        <v>1937</v>
      </c>
      <c r="L32" s="22" t="s">
        <v>746</v>
      </c>
      <c r="M32" s="22" t="s">
        <v>1254</v>
      </c>
      <c r="N32" s="28">
        <v>394.1</v>
      </c>
      <c r="O32" s="28">
        <v>81</v>
      </c>
      <c r="P32" s="28">
        <v>917</v>
      </c>
      <c r="Q32" s="28">
        <v>79</v>
      </c>
      <c r="R32" s="25">
        <v>11</v>
      </c>
      <c r="S32" s="18">
        <v>0.20045673686881502</v>
      </c>
    </row>
    <row r="33" spans="1:19" ht="19.5" thickBot="1" x14ac:dyDescent="0.35">
      <c r="A33" s="20">
        <v>1937</v>
      </c>
      <c r="B33" s="36" t="s">
        <v>743</v>
      </c>
      <c r="C33" s="36" t="s">
        <v>214</v>
      </c>
      <c r="D33" s="28">
        <v>15</v>
      </c>
      <c r="E33" s="28">
        <v>2</v>
      </c>
      <c r="F33" s="32">
        <v>698</v>
      </c>
      <c r="G33" s="28" t="s">
        <v>1235</v>
      </c>
      <c r="H33" s="35">
        <v>53.6</v>
      </c>
      <c r="I33" s="51">
        <v>46.533333333333331</v>
      </c>
      <c r="J33" s="20">
        <v>1937</v>
      </c>
      <c r="K33" s="20">
        <v>1937</v>
      </c>
      <c r="L33" s="22" t="s">
        <v>747</v>
      </c>
      <c r="M33" s="22" t="s">
        <v>1242</v>
      </c>
      <c r="N33" s="28">
        <v>271.5</v>
      </c>
      <c r="O33" s="28">
        <v>67</v>
      </c>
      <c r="P33" s="28">
        <v>736</v>
      </c>
      <c r="Q33" s="28">
        <v>52</v>
      </c>
      <c r="R33" s="25">
        <v>14.15</v>
      </c>
      <c r="S33" s="18">
        <v>0.19152854511970535</v>
      </c>
    </row>
    <row r="34" spans="1:19" x14ac:dyDescent="0.3">
      <c r="A34" s="20">
        <v>1937</v>
      </c>
      <c r="B34" s="36" t="s">
        <v>744</v>
      </c>
      <c r="C34" s="36" t="s">
        <v>982</v>
      </c>
      <c r="D34" s="28">
        <v>15</v>
      </c>
      <c r="E34" s="28">
        <v>2</v>
      </c>
      <c r="F34" s="32">
        <v>649</v>
      </c>
      <c r="G34" s="28">
        <v>141</v>
      </c>
      <c r="H34" s="35">
        <v>49.92</v>
      </c>
      <c r="I34" s="51">
        <v>43.266666666666666</v>
      </c>
      <c r="J34" s="27" t="s">
        <v>742</v>
      </c>
      <c r="K34" s="20">
        <v>1937</v>
      </c>
      <c r="L34" s="22" t="s">
        <v>742</v>
      </c>
      <c r="M34" s="22" t="s">
        <v>1243</v>
      </c>
      <c r="N34" s="28">
        <v>237.3</v>
      </c>
      <c r="O34" s="28">
        <v>55</v>
      </c>
      <c r="P34" s="28">
        <v>694</v>
      </c>
      <c r="Q34" s="28">
        <v>47</v>
      </c>
      <c r="R34" s="25">
        <v>14.76</v>
      </c>
      <c r="S34" s="18">
        <v>0.1980615254951538</v>
      </c>
    </row>
    <row r="35" spans="1:19" ht="19.5" thickBot="1" x14ac:dyDescent="0.35">
      <c r="A35" s="20">
        <v>1937</v>
      </c>
      <c r="B35" s="23" t="s">
        <v>742</v>
      </c>
      <c r="C35" s="48" t="s">
        <v>489</v>
      </c>
      <c r="D35" s="28"/>
      <c r="E35" s="28"/>
      <c r="F35" s="32"/>
      <c r="G35" s="28"/>
      <c r="H35" s="35"/>
      <c r="I35" s="51"/>
      <c r="J35" s="37" t="s">
        <v>489</v>
      </c>
      <c r="K35" s="20">
        <v>1937</v>
      </c>
      <c r="L35" s="33" t="s">
        <v>746</v>
      </c>
      <c r="M35" s="33" t="s">
        <v>202</v>
      </c>
      <c r="N35" s="28"/>
      <c r="O35" s="28"/>
      <c r="P35" s="28"/>
      <c r="Q35" s="28"/>
      <c r="R35" s="28"/>
      <c r="S35" s="54"/>
    </row>
    <row r="36" spans="1:19" x14ac:dyDescent="0.3">
      <c r="A36" s="20">
        <v>1938</v>
      </c>
      <c r="B36" s="36" t="s">
        <v>737</v>
      </c>
      <c r="C36" s="36" t="s">
        <v>45</v>
      </c>
      <c r="D36" s="28">
        <v>12</v>
      </c>
      <c r="E36" s="28">
        <v>2</v>
      </c>
      <c r="F36" s="32">
        <v>1018</v>
      </c>
      <c r="G36" s="28" t="s">
        <v>467</v>
      </c>
      <c r="H36" s="35">
        <v>101.8</v>
      </c>
      <c r="I36" s="51">
        <v>84.833333333333329</v>
      </c>
      <c r="K36" s="20">
        <v>1938</v>
      </c>
      <c r="L36" s="22" t="s">
        <v>734</v>
      </c>
      <c r="M36" s="22" t="s">
        <v>1246</v>
      </c>
      <c r="N36" s="28">
        <v>178.5</v>
      </c>
      <c r="O36" s="28">
        <v>47</v>
      </c>
      <c r="P36" s="28">
        <v>396</v>
      </c>
      <c r="Q36" s="28">
        <v>83</v>
      </c>
      <c r="R36" s="25">
        <v>4.7699999999999996</v>
      </c>
      <c r="S36" s="18">
        <v>0.46498599439775912</v>
      </c>
    </row>
    <row r="37" spans="1:19" ht="19.5" thickBot="1" x14ac:dyDescent="0.35">
      <c r="A37" s="20">
        <v>1938</v>
      </c>
      <c r="B37" s="36" t="s">
        <v>738</v>
      </c>
      <c r="C37" s="36" t="s">
        <v>47</v>
      </c>
      <c r="D37" s="28">
        <v>14</v>
      </c>
      <c r="E37" s="28">
        <v>5</v>
      </c>
      <c r="F37" s="32">
        <v>910</v>
      </c>
      <c r="G37" s="28" t="s">
        <v>1245</v>
      </c>
      <c r="H37" s="35">
        <v>101.11</v>
      </c>
      <c r="I37" s="51">
        <v>65</v>
      </c>
      <c r="J37" s="20">
        <v>1938</v>
      </c>
      <c r="K37" s="20">
        <v>1938</v>
      </c>
      <c r="L37" s="22" t="s">
        <v>739</v>
      </c>
      <c r="M37" s="22" t="s">
        <v>1247</v>
      </c>
      <c r="N37" s="28">
        <v>233.2</v>
      </c>
      <c r="O37" s="28">
        <v>61</v>
      </c>
      <c r="P37" s="28">
        <v>613</v>
      </c>
      <c r="Q37" s="28">
        <v>77</v>
      </c>
      <c r="R37" s="25">
        <v>7.96</v>
      </c>
      <c r="S37" s="18">
        <v>0.33018867924528306</v>
      </c>
    </row>
    <row r="38" spans="1:19" x14ac:dyDescent="0.3">
      <c r="A38" s="20">
        <v>1938</v>
      </c>
      <c r="B38" s="36" t="s">
        <v>739</v>
      </c>
      <c r="C38" s="36" t="s">
        <v>1244</v>
      </c>
      <c r="D38" s="28">
        <v>16</v>
      </c>
      <c r="E38" s="28">
        <v>2</v>
      </c>
      <c r="F38" s="32">
        <v>911</v>
      </c>
      <c r="G38" s="28" t="s">
        <v>223</v>
      </c>
      <c r="H38" s="35">
        <v>65.069999999999993</v>
      </c>
      <c r="I38" s="51">
        <v>56.9375</v>
      </c>
      <c r="J38" s="27" t="s">
        <v>739</v>
      </c>
      <c r="K38" s="20">
        <v>1938</v>
      </c>
      <c r="L38" s="22" t="s">
        <v>741</v>
      </c>
      <c r="M38" s="22" t="s">
        <v>1248</v>
      </c>
      <c r="N38" s="28">
        <v>220.4</v>
      </c>
      <c r="O38" s="28">
        <v>62</v>
      </c>
      <c r="P38" s="28">
        <v>497</v>
      </c>
      <c r="Q38" s="28">
        <v>50</v>
      </c>
      <c r="R38" s="25">
        <v>9.94</v>
      </c>
      <c r="S38" s="18">
        <v>0.22686025408348456</v>
      </c>
    </row>
    <row r="39" spans="1:19" ht="19.5" thickBot="1" x14ac:dyDescent="0.35">
      <c r="A39" s="20">
        <v>1938</v>
      </c>
      <c r="B39" s="23" t="s">
        <v>737</v>
      </c>
      <c r="C39" s="48" t="s">
        <v>45</v>
      </c>
      <c r="D39" s="28"/>
      <c r="E39" s="28"/>
      <c r="F39" s="32"/>
      <c r="G39" s="28"/>
      <c r="H39" s="35"/>
      <c r="I39" s="51"/>
      <c r="J39" s="37" t="s">
        <v>388</v>
      </c>
      <c r="K39" s="20">
        <v>1938</v>
      </c>
      <c r="L39" s="33" t="s">
        <v>734</v>
      </c>
      <c r="M39" s="33" t="s">
        <v>461</v>
      </c>
      <c r="N39" s="28"/>
      <c r="O39" s="28"/>
      <c r="P39" s="28"/>
      <c r="Q39" s="28"/>
      <c r="R39" s="28"/>
      <c r="S39" s="54"/>
    </row>
    <row r="40" spans="1:19" x14ac:dyDescent="0.3">
      <c r="A40" s="20">
        <v>1939</v>
      </c>
      <c r="B40" s="36" t="s">
        <v>785</v>
      </c>
      <c r="C40" s="36" t="s">
        <v>1103</v>
      </c>
      <c r="D40" s="28">
        <v>23</v>
      </c>
      <c r="E40" s="28">
        <v>2</v>
      </c>
      <c r="F40" s="32">
        <v>1250</v>
      </c>
      <c r="G40" s="28" t="s">
        <v>185</v>
      </c>
      <c r="H40" s="35">
        <v>59.52</v>
      </c>
      <c r="I40" s="51">
        <v>54.347826086956523</v>
      </c>
      <c r="K40" s="20">
        <v>1939</v>
      </c>
      <c r="L40" s="22" t="s">
        <v>785</v>
      </c>
      <c r="M40" s="22" t="s">
        <v>1250</v>
      </c>
      <c r="N40" s="28">
        <v>271.39999999999998</v>
      </c>
      <c r="O40" s="28">
        <v>48</v>
      </c>
      <c r="P40" s="28">
        <v>842</v>
      </c>
      <c r="Q40" s="28">
        <v>89</v>
      </c>
      <c r="R40" s="25">
        <v>9.4600000000000009</v>
      </c>
      <c r="S40" s="18">
        <v>0.32792925571112752</v>
      </c>
    </row>
    <row r="41" spans="1:19" x14ac:dyDescent="0.3">
      <c r="A41" s="20">
        <v>1939</v>
      </c>
      <c r="B41" s="36" t="s">
        <v>732</v>
      </c>
      <c r="C41" s="36" t="s">
        <v>731</v>
      </c>
      <c r="D41" s="28">
        <v>12</v>
      </c>
      <c r="E41" s="28">
        <v>2</v>
      </c>
      <c r="F41" s="32">
        <v>744</v>
      </c>
      <c r="G41" s="28">
        <v>129</v>
      </c>
      <c r="H41" s="35">
        <v>74.400000000000006</v>
      </c>
      <c r="I41" s="51">
        <v>62</v>
      </c>
      <c r="K41" s="20">
        <v>1939</v>
      </c>
      <c r="L41" s="22" t="s">
        <v>735</v>
      </c>
      <c r="M41" s="22" t="s">
        <v>112</v>
      </c>
      <c r="N41" s="28">
        <v>209.3</v>
      </c>
      <c r="O41" s="28">
        <v>64</v>
      </c>
      <c r="P41" s="28">
        <v>393</v>
      </c>
      <c r="Q41" s="28">
        <v>50</v>
      </c>
      <c r="R41" s="25">
        <v>7.86</v>
      </c>
      <c r="S41" s="18">
        <v>0.23889154323936931</v>
      </c>
    </row>
    <row r="42" spans="1:19" ht="19.5" thickBot="1" x14ac:dyDescent="0.35">
      <c r="A42" s="20">
        <v>1939</v>
      </c>
      <c r="B42" s="36" t="s">
        <v>733</v>
      </c>
      <c r="C42" s="36" t="s">
        <v>1249</v>
      </c>
      <c r="D42" s="28">
        <v>15</v>
      </c>
      <c r="E42" s="28">
        <v>3</v>
      </c>
      <c r="F42" s="32">
        <v>727</v>
      </c>
      <c r="G42" s="28" t="s">
        <v>94</v>
      </c>
      <c r="H42" s="35">
        <v>60.6</v>
      </c>
      <c r="I42" s="51">
        <v>48.466666666666669</v>
      </c>
      <c r="J42" s="20">
        <v>1939</v>
      </c>
      <c r="K42" s="20">
        <v>1939</v>
      </c>
      <c r="L42" s="22" t="s">
        <v>787</v>
      </c>
      <c r="M42" s="22" t="s">
        <v>1251</v>
      </c>
      <c r="N42" s="28">
        <v>402</v>
      </c>
      <c r="O42" s="28">
        <v>122</v>
      </c>
      <c r="P42" s="28">
        <v>885</v>
      </c>
      <c r="Q42" s="28">
        <v>78</v>
      </c>
      <c r="R42" s="25">
        <v>11.35</v>
      </c>
      <c r="S42" s="18">
        <v>0.19402985074626866</v>
      </c>
    </row>
    <row r="43" spans="1:19" x14ac:dyDescent="0.3">
      <c r="A43" s="20">
        <v>1939</v>
      </c>
      <c r="B43" s="36" t="s">
        <v>734</v>
      </c>
      <c r="C43" s="36" t="s">
        <v>1236</v>
      </c>
      <c r="D43" s="28">
        <v>11</v>
      </c>
      <c r="E43" s="28">
        <v>2</v>
      </c>
      <c r="F43" s="32">
        <v>402</v>
      </c>
      <c r="G43" s="28">
        <v>103</v>
      </c>
      <c r="H43" s="35">
        <v>44</v>
      </c>
      <c r="I43" s="51">
        <v>36.545454545454547</v>
      </c>
      <c r="J43" s="27" t="s">
        <v>785</v>
      </c>
      <c r="K43" s="20">
        <v>1939</v>
      </c>
      <c r="L43" s="22" t="s">
        <v>734</v>
      </c>
      <c r="M43" s="22" t="s">
        <v>1237</v>
      </c>
      <c r="N43" s="28">
        <v>221.1</v>
      </c>
      <c r="O43" s="28">
        <v>62</v>
      </c>
      <c r="P43" s="28">
        <v>541</v>
      </c>
      <c r="Q43" s="28">
        <v>62</v>
      </c>
      <c r="R43" s="25">
        <v>8.6999999999999993</v>
      </c>
      <c r="S43" s="18">
        <v>0.2804161013116237</v>
      </c>
    </row>
    <row r="44" spans="1:19" ht="19.5" thickBot="1" x14ac:dyDescent="0.35">
      <c r="A44" s="20">
        <v>1939</v>
      </c>
      <c r="B44" s="48" t="s">
        <v>732</v>
      </c>
      <c r="C44" s="48" t="s">
        <v>731</v>
      </c>
      <c r="D44" s="22"/>
      <c r="E44" s="28"/>
      <c r="F44" s="32"/>
      <c r="G44" s="28"/>
      <c r="H44" s="35"/>
      <c r="I44" s="51"/>
      <c r="J44" s="37" t="s">
        <v>362</v>
      </c>
      <c r="K44" s="20">
        <v>1939</v>
      </c>
      <c r="L44" s="33" t="s">
        <v>785</v>
      </c>
      <c r="M44" s="33" t="s">
        <v>362</v>
      </c>
      <c r="N44" s="28"/>
      <c r="O44" s="28"/>
      <c r="P44" s="28"/>
      <c r="Q44" s="28"/>
      <c r="R44" s="28"/>
      <c r="S44" s="54"/>
    </row>
    <row r="45" spans="1:19" x14ac:dyDescent="0.3">
      <c r="A45" s="20"/>
      <c r="D45" s="28"/>
      <c r="E45" s="28"/>
      <c r="F45" s="32"/>
      <c r="G45" s="28"/>
      <c r="H45" s="35"/>
      <c r="I45" s="40"/>
      <c r="M45" s="22"/>
      <c r="N45" s="28"/>
      <c r="O45" s="28"/>
      <c r="P45" s="28"/>
      <c r="Q45" s="28"/>
      <c r="S45" s="25"/>
    </row>
    <row r="49" spans="10:10" x14ac:dyDescent="0.3">
      <c r="J49" s="32"/>
    </row>
    <row r="53" spans="10:10" x14ac:dyDescent="0.3">
      <c r="J53" s="32"/>
    </row>
    <row r="57" spans="10:10" x14ac:dyDescent="0.3">
      <c r="J57" s="32"/>
    </row>
    <row r="61" spans="10:10" x14ac:dyDescent="0.3">
      <c r="J61" s="32"/>
    </row>
    <row r="66" spans="10:10" x14ac:dyDescent="0.3">
      <c r="J66" s="32"/>
    </row>
    <row r="70" spans="10:10" x14ac:dyDescent="0.3">
      <c r="J70" s="32"/>
    </row>
    <row r="74" spans="10:10" x14ac:dyDescent="0.3">
      <c r="J74" s="32"/>
    </row>
    <row r="78" spans="10:10" x14ac:dyDescent="0.3">
      <c r="J78" s="32"/>
    </row>
    <row r="82" spans="10:10" x14ac:dyDescent="0.3">
      <c r="J82" s="32"/>
    </row>
  </sheetData>
  <sortState xmlns:xlrd2="http://schemas.microsoft.com/office/spreadsheetml/2017/richdata2" ref="K2:S44">
    <sortCondition ref="K2:K4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List</vt:lpstr>
      <vt:lpstr>Sheet1</vt:lpstr>
      <vt:lpstr>Sheet2</vt:lpstr>
      <vt:lpstr>Sheet3</vt:lpstr>
      <vt:lpstr>Sheet4</vt:lpstr>
      <vt:lpstr>1900s</vt:lpstr>
      <vt:lpstr>1910s</vt:lpstr>
      <vt:lpstr>1920s</vt:lpstr>
      <vt:lpstr>1930s</vt:lpstr>
      <vt:lpstr>1940s</vt:lpstr>
      <vt:lpstr>1950s</vt:lpstr>
      <vt:lpstr>1960s</vt:lpstr>
      <vt:lpstr>1970s</vt:lpstr>
      <vt:lpstr>1980s</vt:lpstr>
      <vt:lpstr>1990s</vt:lpstr>
      <vt:lpstr>2000s</vt:lpstr>
      <vt:lpstr>Bowling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Henderson</dc:creator>
  <cp:lastModifiedBy>Douglas Henderson</cp:lastModifiedBy>
  <dcterms:created xsi:type="dcterms:W3CDTF">2020-04-25T11:54:10Z</dcterms:created>
  <dcterms:modified xsi:type="dcterms:W3CDTF">2021-02-08T12:17:30Z</dcterms:modified>
</cp:coreProperties>
</file>